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I скликання\СЕСІЇ\13 сесія\13\7. фінансові питання\6. бюджет 2022\"/>
    </mc:Choice>
  </mc:AlternateContent>
  <bookViews>
    <workbookView xWindow="0" yWindow="0" windowWidth="20490" windowHeight="7620"/>
  </bookViews>
  <sheets>
    <sheet name="2022 " sheetId="4" r:id="rId1"/>
  </sheets>
  <definedNames>
    <definedName name="_xlnm.Print_Area" localSheetId="0">'2022 '!$A$1:$K$90</definedName>
  </definedNames>
  <calcPr calcId="162913"/>
</workbook>
</file>

<file path=xl/calcChain.xml><?xml version="1.0" encoding="utf-8"?>
<calcChain xmlns="http://schemas.openxmlformats.org/spreadsheetml/2006/main">
  <c r="I29" i="4" l="1"/>
  <c r="J29" i="4"/>
  <c r="I15" i="4"/>
  <c r="J15" i="4"/>
  <c r="I40" i="4"/>
  <c r="J40" i="4"/>
  <c r="I39" i="4"/>
  <c r="J39" i="4"/>
  <c r="I36" i="4"/>
  <c r="I35" i="4"/>
  <c r="J36" i="4"/>
  <c r="J14" i="4"/>
  <c r="J49" i="4"/>
  <c r="I49" i="4"/>
  <c r="I33" i="4"/>
  <c r="J33" i="4"/>
  <c r="J32" i="4"/>
  <c r="J48" i="4"/>
  <c r="I73" i="4"/>
  <c r="I72" i="4"/>
  <c r="J73" i="4"/>
  <c r="J72" i="4"/>
  <c r="I77" i="4"/>
  <c r="I76" i="4"/>
  <c r="J77" i="4"/>
  <c r="J76" i="4"/>
  <c r="I80" i="4"/>
  <c r="I79" i="4"/>
  <c r="J80" i="4"/>
  <c r="J79" i="4"/>
  <c r="J22" i="4"/>
  <c r="J21" i="4"/>
  <c r="I48" i="4"/>
  <c r="J46" i="4"/>
  <c r="J45" i="4"/>
  <c r="I46" i="4"/>
  <c r="I45" i="4"/>
  <c r="J35" i="4"/>
  <c r="I32" i="4"/>
  <c r="J28" i="4"/>
  <c r="I28" i="4"/>
  <c r="I22" i="4"/>
  <c r="I21" i="4"/>
  <c r="I14" i="4"/>
  <c r="I82" i="4"/>
  <c r="J82" i="4"/>
</calcChain>
</file>

<file path=xl/sharedStrings.xml><?xml version="1.0" encoding="utf-8"?>
<sst xmlns="http://schemas.openxmlformats.org/spreadsheetml/2006/main" count="317" uniqueCount="189">
  <si>
    <t xml:space="preserve"> Додаток 6 </t>
  </si>
  <si>
    <t>до рішення ___сесії Мелітопольської міської ради Запорізької області__скликання</t>
  </si>
  <si>
    <t>від ______________ №____</t>
  </si>
  <si>
    <t>08568000000</t>
  </si>
  <si>
    <t>(код бюджету)</t>
  </si>
  <si>
    <t xml:space="preserve">       (грн.)</t>
  </si>
  <si>
    <t>Код програмної класифікації видатків та кредитування місцевого бюджету</t>
  </si>
  <si>
    <t>Код Функціональної класифікації видатків та кредитування бюджету</t>
  </si>
  <si>
    <t>0600000</t>
  </si>
  <si>
    <t>Управління освіти Мелітопольської міської ради Запорізької області</t>
  </si>
  <si>
    <t>0700000</t>
  </si>
  <si>
    <t>Відділ охорони здоров'я Мелітопольської міської ради Запорізької області</t>
  </si>
  <si>
    <t>0800000</t>
  </si>
  <si>
    <t>Управління соціального захисту населення  Мелітопольської міської ради Запорізької області</t>
  </si>
  <si>
    <t xml:space="preserve">Департамент  капітального будівництва та житлово - комунального господарства  Мелітопольської міської ради Запорізької області </t>
  </si>
  <si>
    <t>РАЗОМ ВИДАТКІВ</t>
  </si>
  <si>
    <t>Начальник фінансового управління</t>
  </si>
  <si>
    <t>Мелітопольської міської ради Запорізької області</t>
  </si>
  <si>
    <t xml:space="preserve">    Яна ЧАБАН</t>
  </si>
  <si>
    <t>Мелітопольський міський голова</t>
  </si>
  <si>
    <t xml:space="preserve">    Іван  ФЕДОРОВ</t>
  </si>
  <si>
    <t>Обсяг капітальних вкладень бюджету у розрізі інвестиційних проектів  у  2022  році</t>
  </si>
  <si>
    <t xml:space="preserve">Код Програмної класифікації видатків та кредитування місцевого  бюджету </t>
  </si>
  <si>
    <t xml:space="preserve">Код Типової програмної класифікації видатків та кредитування місцевого  бюджету </t>
  </si>
  <si>
    <t>Найменування головного розпорядника коштів міського бюджету/відповідального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</si>
  <si>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інвестиційного проекту</t>
  </si>
  <si>
    <t>Загальна вартість  проекту, гривень</t>
  </si>
  <si>
    <t>Загальний  період реалізації проекту,  (рік початку і завершення)</t>
  </si>
  <si>
    <t>Обсяг капітальних вкладень місцевого бюджету  всього, гривень</t>
  </si>
  <si>
    <t>Обсяг капітальних вкладень місцевого бюджету  у 2022  році, гривень</t>
  </si>
  <si>
    <t>1511171</t>
  </si>
  <si>
    <t>1171</t>
  </si>
  <si>
    <t>0990</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</si>
  <si>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</si>
  <si>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Ліцей № 10 Мелітопольської міської ради Запорізької області, вул. Івана Алексєєва, 3, м. Мелітполь,Запорізька область -реконструкція</t>
  </si>
  <si>
    <t>1516017</t>
  </si>
  <si>
    <t>6017</t>
  </si>
  <si>
    <t>0620</t>
  </si>
  <si>
    <t xml:space="preserve">Інша діяльність, пов’язана з експлуатацією об’єктів житлово-комунального господарства </t>
  </si>
  <si>
    <t>1516030</t>
  </si>
  <si>
    <t>6030</t>
  </si>
  <si>
    <t>Організація благоустрою населених пунктів</t>
  </si>
  <si>
    <t>2022</t>
  </si>
  <si>
    <t>1516015</t>
  </si>
  <si>
    <t>6015</t>
  </si>
  <si>
    <t>Забезпечення надійної та безперебійної експлуатації ліфтів</t>
  </si>
  <si>
    <t>Капітальнимй ремонт ліфтів</t>
  </si>
  <si>
    <t>1517310</t>
  </si>
  <si>
    <t>7310</t>
  </si>
  <si>
    <t>0443</t>
  </si>
  <si>
    <t>Будівництво об'єктів житлово-комунального господарства</t>
  </si>
  <si>
    <t>Реконструкція нежитлових приміщень вул. Інтеркультурна, 394 м. Мелітополь (приєднання до електричних мереж)</t>
  </si>
  <si>
    <t>Реконструкція каналізаційного колектору по вул. Брів-ла- Гайард (від просп. 50-річчя Перемоги до вул. Кізіярської) у м. Мелітополі Запорізької області</t>
  </si>
  <si>
    <t>Реконструкція самопливного колектору від вул. Осипенко до вул. Олександра Довженко з відновленням благоустрою прилеглої території в м. Мелітополь Запорізької області</t>
  </si>
  <si>
    <t>Реконструкція зливової каналізації по вул. Івана Алексєєва (від вул. Героїв України до вул. Шмідта) у м. Мелітополі Запорізької області</t>
  </si>
  <si>
    <t>Реконструкція каналізаційного колектору по вул. Михайла Грушевського (від вул. Гетьманської до вул. Гетьмана Сагайдачного) у м. Мелітополі Запорізької області</t>
  </si>
  <si>
    <t>Будівництво централізованої системи водопостачання та водовідведення в смт Кирилівка Мелітопольського району Запорізької області з відведенням каналізаційних стоків на центральні очисні споруди КП «Водоканал» Мелітопольської міської ради Запорізької області в м. Мелітополь</t>
  </si>
  <si>
    <t xml:space="preserve">Парк пам'ятки садово-паркового мистецтва місцевого значення "Парк біля залізничної станції" в м. Мелітополі Запорізької області - реконструкція 
</t>
  </si>
  <si>
    <t>1517325</t>
  </si>
  <si>
    <t>7325</t>
  </si>
  <si>
    <t>Будівництво споруд, установ та закладів фізичної культури і спорту</t>
  </si>
  <si>
    <t>Будівництво оздоровчого центру з льодовою ареною по просп. Богдана Хмельницького, 46/9,  м. Мелітополь Запорізька область</t>
  </si>
  <si>
    <t>1517330</t>
  </si>
  <si>
    <t>7330</t>
  </si>
  <si>
    <t>Будівництво інших об'єктів комунальної власності</t>
  </si>
  <si>
    <t>Реконструкція нежитлової будівлі по вул. Бєляєва, 16 м. Мелітополь Запорізької області під житлову будівлю (коригування)</t>
  </si>
  <si>
    <t>Реконструкція нежитлової будівлі по вул. Бєляєва, 16 м. Мелітополь Запорізької області під житлову будівлю (приєднання до електричних мереж)</t>
  </si>
  <si>
    <t>0490</t>
  </si>
  <si>
    <t>1517366</t>
  </si>
  <si>
    <t>7366</t>
  </si>
  <si>
    <t>Реалізація проектів в рамках Надзвичайної кредитної програми для відновлення України</t>
  </si>
  <si>
    <t>Мелітопольська загальноосвітня школа I-III ступенів № 24 Мелітопольської міської ради Запорізької області, вул. Садова, 47, м. Мелітополь, Запорізька область - реконструкція</t>
  </si>
  <si>
    <t>Реконструкція футбольного поля комунальної установи «Водно-спортивний комплекс» Мелітопольської міської ради Запорізької області, вул. Героїв України,33/1, м. Мелітополь, Запорізька область</t>
  </si>
  <si>
    <t>Реконструкція будівлі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під онкологічне відділення</t>
  </si>
  <si>
    <t>0200000</t>
  </si>
  <si>
    <t>Виконавчий комітет Мелітопольської міської ради Запорізької області</t>
  </si>
  <si>
    <t>0210000</t>
  </si>
  <si>
    <t>0210150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</si>
  <si>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</si>
  <si>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</si>
  <si>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</si>
  <si>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Придбання обладнання і предметів довгострокого користування</t>
  </si>
  <si>
    <t>1516013</t>
  </si>
  <si>
    <t>6013</t>
  </si>
  <si>
    <t>Забезпечення діяльності водопровідно-каналізаційного господарства</t>
  </si>
  <si>
    <t>Міська програма "Підвищення продуктивності та стабільної роботи об’єктів водовідведення та каналізаційних мереж"</t>
  </si>
  <si>
    <t xml:space="preserve">Міська програма "Дитячі та спортивні майданчики 
м. Мелітополя" </t>
  </si>
  <si>
    <t>1517461</t>
  </si>
  <si>
    <t>7461</t>
  </si>
  <si>
    <t>0456</t>
  </si>
  <si>
    <t>Утримання та розвиток автомобільних доріг та дорожньої інфраструктури за рахунок коштів місцевого бюджету</t>
  </si>
  <si>
    <t xml:space="preserve">Управління комунальною власністю Мелітопольської міської ради </t>
  </si>
  <si>
    <t>3110000</t>
  </si>
  <si>
    <t>3110160</t>
  </si>
  <si>
    <t>0160</t>
  </si>
  <si>
    <t>Керівництво і управління у відповідній сфері у містах (місті Києві), селищах, селах,  територіальних громадах</t>
  </si>
  <si>
    <t>3300000</t>
  </si>
  <si>
    <t>Департамент реєстраційних послуг Мелітопольської міської ради Запорізької області</t>
  </si>
  <si>
    <t>3310000</t>
  </si>
  <si>
    <t>3310160</t>
  </si>
  <si>
    <t>Фінансове управління Мелітопольської міської ради Запорізької області</t>
  </si>
  <si>
    <t>3710000</t>
  </si>
  <si>
    <t>3710160</t>
  </si>
  <si>
    <t>Управління фізичної культури та спорту Мелітопольської міської ради Запорізької області</t>
  </si>
  <si>
    <t>Управління культури та молоді Мелітопольської міської ради Запорізької області</t>
  </si>
  <si>
    <t>1010000</t>
  </si>
  <si>
    <t>1010160</t>
  </si>
  <si>
    <t>0900000</t>
  </si>
  <si>
    <t>Служба у справах дітей Мелітопольської міської ради Запорізької області</t>
  </si>
  <si>
    <t>0910000</t>
  </si>
  <si>
    <t>0910160</t>
  </si>
  <si>
    <t>0810000</t>
  </si>
  <si>
    <t>0810160</t>
  </si>
  <si>
    <t>0710000</t>
  </si>
  <si>
    <t>0710160</t>
  </si>
  <si>
    <t>0610000</t>
  </si>
  <si>
    <t>0610160</t>
  </si>
  <si>
    <t>0611010</t>
  </si>
  <si>
    <t>1010</t>
  </si>
  <si>
    <t>0910</t>
  </si>
  <si>
    <t>Надання дошкільної освіти</t>
  </si>
  <si>
    <t>0611021</t>
  </si>
  <si>
    <t>1021</t>
  </si>
  <si>
    <t>0921</t>
  </si>
  <si>
    <t xml:space="preserve">Надання загальної середньої освіти закладами загальної середньої освіти </t>
  </si>
  <si>
    <t>0611160</t>
  </si>
  <si>
    <t>1160</t>
  </si>
  <si>
    <t>Забезпечення діяльності центрів професійного розвитку педагогічних працівників</t>
  </si>
  <si>
    <t>0611181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</si>
  <si>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</si>
  <si>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</si>
  <si>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Придбання обладнання і предметів довгострокого користування для методичногшо забезпечення закладів освіти</t>
  </si>
  <si>
    <t>Х</t>
  </si>
  <si>
    <t>0217413</t>
  </si>
  <si>
    <t>7413</t>
  </si>
  <si>
    <t>0451</t>
  </si>
  <si>
    <t>Інші заходи у сфері автотранспорту</t>
  </si>
  <si>
    <t>Міська програма "Придбання міського транспорту загального користування для організації пасажирських перевезень в місті Мелітополі"</t>
  </si>
  <si>
    <t>3117650</t>
  </si>
  <si>
    <t>7650</t>
  </si>
  <si>
    <t>Проведення експертної  грошової  оцінки  земельної ділянки чи права на неї</t>
  </si>
  <si>
    <t xml:space="preserve">Міська програма "Проведення експертної грошової оцінки землі на території м. Мелітополя" </t>
  </si>
  <si>
    <t>Очікуваний рівень   готовності проекту  на кінець 2022 року ,%</t>
  </si>
  <si>
    <t>Реконструкція дорожнього покриття по вул. Івана Алексєєва (на перехресті з вул. Шмідта) в м. Мелітополі</t>
  </si>
  <si>
    <t>1517670</t>
  </si>
  <si>
    <t>7670</t>
  </si>
  <si>
    <t>Внески до статутного капіталу суб’єктів господарювання</t>
  </si>
  <si>
    <t xml:space="preserve">Міська програма "Поповнення статутного капіталу КП "Чистота"   </t>
  </si>
  <si>
    <t xml:space="preserve">Міська програма "Поповнення статутного капіталу КП "Міськсвітло"   </t>
  </si>
  <si>
    <t xml:space="preserve">Міська програма "Поповнення статутного капіталу КП "Мелітополькомунтранс"   </t>
  </si>
  <si>
    <t>0217693</t>
  </si>
  <si>
    <t>7693</t>
  </si>
  <si>
    <t>Інші заходи, пов'язані з економічною діяльністю</t>
  </si>
  <si>
    <t xml:space="preserve">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t>
  </si>
  <si>
    <t>0218410</t>
  </si>
  <si>
    <t>8410</t>
  </si>
  <si>
    <t>0830</t>
  </si>
  <si>
    <t>Фінансова підтримка засобів масової інформації</t>
  </si>
  <si>
    <t xml:space="preserve"> Міська програма "Фінансова підтримка КП "Телерадіокомпанія "Мелітополь" Мелітопольської міської ради Запорізької області" </t>
  </si>
  <si>
    <t>0913111</t>
  </si>
  <si>
    <t>3111</t>
  </si>
  <si>
    <t>1040</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</si>
  <si>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</si>
  <si>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1115061</t>
  </si>
  <si>
    <t>5061</t>
  </si>
  <si>
    <t>0810</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</si>
  <si>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</si>
  <si>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1011080</t>
  </si>
  <si>
    <t>1080</t>
  </si>
  <si>
    <t>0960</t>
  </si>
  <si>
    <t xml:space="preserve">Надання спеціальної освіти мистецькими школами </t>
  </si>
  <si>
    <t>1014030</t>
  </si>
  <si>
    <t>4030</t>
  </si>
  <si>
    <t>0824</t>
  </si>
  <si>
    <t>Забезпечення діяльності бібліотек</t>
  </si>
  <si>
    <t>1014081</t>
  </si>
  <si>
    <t>4081</t>
  </si>
  <si>
    <t>0829</t>
  </si>
  <si>
    <t xml:space="preserve">Забезпечення діяльності інших закладів в галузі культури і мистецтва </t>
  </si>
  <si>
    <t>0218110</t>
  </si>
  <si>
    <t>8110</t>
  </si>
  <si>
    <t>0320</t>
  </si>
  <si>
    <t>Заходи із запобігання та ліквідації надзвичайних ситуацій та наслідків стихійного лиха</t>
  </si>
  <si>
    <t xml:space="preserve">Міська програма "Захист населення і територій від надзвичайних ситуацій техногенного та природного характеру" </t>
  </si>
  <si>
    <t>0712151</t>
  </si>
  <si>
    <t>2151</t>
  </si>
  <si>
    <t>0763</t>
  </si>
  <si>
    <t>Забезпечення діяльності інших закладів у сфері охорони здоров’я</t>
  </si>
  <si>
    <t>Міська програма"Створення та підтримка функціонування дитячих будинків сімейного типу"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</si>
</sst>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2" formatCode="0.0"/>
    <numFmt numFmtId="173" formatCode="_-* #,##0.00\ _г_р_н_._-;\-* #,##0.00\ _г_р_н_._-;_-* &quot;-&quot;??\ _г_р_н_._-;_-@_-"/>
  </numFmts>
  <fonts count="10" x14ac:knownFonts="1">
    <font>
      <sz val="10"/>
      <name val="Arial Cyr"/>
      <charset val="204"/>
    </font>
    <font>
      <sz val="10"/>
      <name val="Arial Cyr"/>
      <charset val="204"/>
    </font>
    <font>
      <sz val="11"/>
      <color indexed="8"/>
      <name val="Calibri"/>
      <family val="2"/>
      <charset val="204"/>
    </font>
    <font>
      <sz val="11"/>
      <color indexed="9"/>
      <name val="Calibri"/>
      <family val="2"/>
      <charset val="204"/>
    </font>
    <font>
      <sz val="10"/>
      <name val="Arial"/>
      <family val="2"/>
      <charset val="204"/>
    </font>
    <font>
      <b/>
      <sz val="14"/>
      <name val="Times New Roman"/>
      <family val="1"/>
      <charset val="204"/>
    </font>
    <font>
      <sz val="14"/>
      <name val="Times New Roman"/>
      <family val="1"/>
      <charset val="204"/>
    </font>
    <font>
      <b/>
      <u/>
      <sz val="14"/>
      <name val="Times New Roman"/>
      <family val="1"/>
      <charset val="204"/>
    </font>
    <font>
      <u/>
      <sz val="14"/>
      <name val="Times New Roman"/>
      <family val="1"/>
      <charset val="204"/>
    </font>
    <font>
      <i/>
      <sz val="14"/>
      <name val="Times New Roman"/>
      <family val="1"/>
      <charset val="204"/>
    </font>
  </fonts>
  <fills count="14">
    <fill>
      <patternFill patternType="none"/>
    </fill>
    <fill>
      <patternFill patternType="gray125"/>
    </fill>
    <fill>
      <patternFill patternType="solid">
        <fgColor indexed="31"/>
      </patternFill>
    </fill>
    <fill>
      <patternFill patternType="solid">
        <fgColor indexed="27"/>
      </patternFill>
    </fill>
    <fill>
      <patternFill patternType="solid">
        <fgColor indexed="47"/>
      </patternFill>
    </fill>
    <fill>
      <patternFill patternType="solid">
        <fgColor indexed="42"/>
      </patternFill>
    </fill>
    <fill>
      <patternFill patternType="solid">
        <fgColor indexed="9"/>
      </patternFill>
    </fill>
    <fill>
      <patternFill patternType="solid">
        <fgColor indexed="26"/>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s>
  <cellStyleXfs count="23">
    <xf numFmtId="0" fontId="0" fillId="0" borderId="0"/>
    <xf numFmtId="0" fontId="2" fillId="3"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4"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3" fillId="8" borderId="0" applyNumberFormat="0" applyBorder="0" applyAlignment="0" applyProtection="0"/>
    <xf numFmtId="0" fontId="3" fillId="4"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 fillId="0" borderId="0"/>
    <xf numFmtId="0" fontId="4" fillId="0" borderId="0"/>
    <xf numFmtId="9" fontId="2" fillId="0" borderId="0" applyFont="0" applyFill="0" applyBorder="0" applyAlignment="0" applyProtection="0"/>
    <xf numFmtId="173" fontId="2" fillId="0" borderId="0" applyFont="0" applyFill="0" applyBorder="0" applyAlignment="0" applyProtection="0"/>
  </cellStyleXfs>
  <cellXfs count="76">
    <xf numFmtId="0" fontId="0" fillId="0" borderId="0" xfId="0"/>
    <xf numFmtId="0" fontId="5" fillId="0" borderId="0" xfId="0" applyFont="1" applyAlignment="1">
      <alignment horizontal="center"/>
    </xf>
    <xf numFmtId="1" fontId="5" fillId="0" borderId="0" xfId="0" applyNumberFormat="1" applyFont="1" applyAlignment="1">
      <alignment horizontal="center"/>
    </xf>
    <xf numFmtId="0" fontId="6" fillId="0" borderId="0" xfId="0" applyFont="1" applyAlignment="1">
      <alignment wrapText="1"/>
    </xf>
    <xf numFmtId="0" fontId="6" fillId="0" borderId="0" xfId="0" applyFont="1"/>
    <xf numFmtId="0" fontId="6" fillId="0" borderId="0" xfId="0" applyFont="1" applyAlignment="1">
      <alignment horizontal="left" wrapText="1"/>
    </xf>
    <xf numFmtId="1" fontId="5" fillId="0" borderId="0" xfId="0" applyNumberFormat="1" applyFont="1" applyAlignment="1"/>
    <xf numFmtId="0" fontId="5" fillId="0" borderId="0" xfId="0" applyFont="1" applyAlignment="1">
      <alignment horizontal="left"/>
    </xf>
    <xf numFmtId="0" fontId="6" fillId="0" borderId="0" xfId="0" applyFont="1" applyBorder="1" applyAlignment="1">
      <alignment horizontal="left"/>
    </xf>
    <xf numFmtId="0" fontId="6" fillId="0" borderId="0" xfId="0" applyFont="1" applyBorder="1"/>
    <xf numFmtId="1" fontId="6" fillId="0" borderId="0" xfId="0" applyNumberFormat="1" applyFont="1" applyAlignment="1"/>
    <xf numFmtId="0" fontId="6" fillId="0" borderId="0" xfId="0" applyFont="1" applyAlignment="1">
      <alignment horizontal="left"/>
    </xf>
    <xf numFmtId="1" fontId="6" fillId="0" borderId="0" xfId="0" applyNumberFormat="1" applyFont="1" applyAlignment="1">
      <alignment wrapText="1"/>
    </xf>
    <xf numFmtId="0" fontId="6" fillId="0" borderId="0" xfId="0" applyFont="1" applyAlignment="1"/>
    <xf numFmtId="1" fontId="6" fillId="0" borderId="0" xfId="0" applyNumberFormat="1" applyFont="1"/>
    <xf numFmtId="0" fontId="6" fillId="0" borderId="0" xfId="0" applyFont="1" applyAlignment="1">
      <alignment horizontal="right"/>
    </xf>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5" fillId="0" borderId="2" xfId="0" applyFont="1" applyBorder="1" applyAlignment="1">
      <alignment horizontal="center" vertical="center" wrapText="1"/>
    </xf>
    <xf numFmtId="1" fontId="6" fillId="0" borderId="1" xfId="0" applyNumberFormat="1" applyFont="1" applyBorder="1" applyAlignment="1">
      <alignment horizontal="center" vertical="center" wrapText="1"/>
    </xf>
    <xf numFmtId="0" fontId="5" fillId="0" borderId="3" xfId="0" applyFont="1" applyBorder="1" applyAlignment="1">
      <alignment horizontal="center"/>
    </xf>
    <xf numFmtId="0" fontId="9" fillId="0" borderId="1" xfId="0" applyFont="1" applyBorder="1" applyAlignment="1">
      <alignment horizontal="center" vertical="center" wrapText="1"/>
    </xf>
    <xf numFmtId="0" fontId="5" fillId="0" borderId="1" xfId="0" applyFont="1" applyBorder="1" applyAlignment="1">
      <alignment horizontal="left" vertical="center" wrapText="1"/>
    </xf>
    <xf numFmtId="1" fontId="5" fillId="0" borderId="1" xfId="0" applyNumberFormat="1" applyFont="1" applyFill="1" applyBorder="1" applyAlignment="1">
      <alignment horizontal="center" vertical="center" wrapText="1"/>
    </xf>
    <xf numFmtId="0" fontId="9" fillId="0" borderId="1" xfId="0" applyFont="1" applyBorder="1" applyAlignment="1">
      <alignment horizontal="left" vertical="center" wrapText="1"/>
    </xf>
    <xf numFmtId="0" fontId="6" fillId="0" borderId="1" xfId="0" applyFont="1" applyBorder="1" applyAlignment="1">
      <alignment horizontal="left" vertical="center" wrapText="1"/>
    </xf>
    <xf numFmtId="1" fontId="6" fillId="0" borderId="1" xfId="0" applyNumberFormat="1" applyFont="1" applyFill="1" applyBorder="1" applyAlignment="1">
      <alignment horizontal="center" vertical="center" wrapText="1"/>
    </xf>
    <xf numFmtId="0" fontId="9" fillId="0" borderId="1" xfId="0" applyFont="1" applyBorder="1" applyAlignment="1">
      <alignment vertical="center" wrapText="1"/>
    </xf>
    <xf numFmtId="0" fontId="6" fillId="0" borderId="1" xfId="0" applyFont="1" applyBorder="1" applyAlignment="1">
      <alignment wrapText="1"/>
    </xf>
    <xf numFmtId="0" fontId="5" fillId="0" borderId="1" xfId="0" applyFont="1" applyBorder="1" applyAlignment="1">
      <alignment horizontal="center" wrapText="1"/>
    </xf>
    <xf numFmtId="0" fontId="5" fillId="0" borderId="1" xfId="0" applyFont="1" applyBorder="1" applyAlignment="1">
      <alignment horizontal="left" wrapText="1"/>
    </xf>
    <xf numFmtId="0" fontId="6" fillId="0" borderId="1" xfId="0" applyFont="1" applyBorder="1" applyAlignment="1">
      <alignment horizontal="center" wrapText="1"/>
    </xf>
    <xf numFmtId="172" fontId="5" fillId="0" borderId="1" xfId="0" applyNumberFormat="1" applyFont="1" applyBorder="1" applyAlignment="1">
      <alignment horizontal="center" wrapText="1"/>
    </xf>
    <xf numFmtId="1" fontId="5" fillId="0" borderId="1" xfId="0" applyNumberFormat="1" applyFont="1" applyBorder="1" applyAlignment="1">
      <alignment horizontal="center" wrapText="1"/>
    </xf>
    <xf numFmtId="0" fontId="9" fillId="0" borderId="1" xfId="0" applyFont="1" applyBorder="1" applyAlignment="1">
      <alignment horizontal="left" wrapText="1"/>
    </xf>
    <xf numFmtId="172" fontId="9" fillId="0" borderId="1" xfId="0" applyNumberFormat="1" applyFont="1" applyBorder="1" applyAlignment="1">
      <alignment horizontal="center" wrapText="1"/>
    </xf>
    <xf numFmtId="1" fontId="6" fillId="0" borderId="1" xfId="0" applyNumberFormat="1" applyFont="1" applyBorder="1" applyAlignment="1">
      <alignment horizontal="center" wrapText="1"/>
    </xf>
    <xf numFmtId="49" fontId="9" fillId="0" borderId="3" xfId="0" applyNumberFormat="1" applyFont="1" applyBorder="1" applyAlignment="1">
      <alignment horizontal="center" vertical="center"/>
    </xf>
    <xf numFmtId="0" fontId="5" fillId="0" borderId="0" xfId="0" applyFont="1" applyBorder="1" applyAlignment="1">
      <alignment horizontal="center" wrapText="1"/>
    </xf>
    <xf numFmtId="0" fontId="6" fillId="0" borderId="0" xfId="0" applyFont="1" applyBorder="1" applyAlignment="1"/>
    <xf numFmtId="172" fontId="6" fillId="0" borderId="0" xfId="0" applyNumberFormat="1" applyFont="1" applyBorder="1" applyAlignment="1">
      <alignment horizontal="right" wrapText="1"/>
    </xf>
    <xf numFmtId="1" fontId="6" fillId="0" borderId="0" xfId="0" applyNumberFormat="1" applyFont="1" applyBorder="1" applyAlignment="1">
      <alignment horizontal="right" wrapText="1"/>
    </xf>
    <xf numFmtId="172" fontId="6" fillId="0" borderId="0" xfId="0" applyNumberFormat="1" applyFont="1"/>
    <xf numFmtId="1" fontId="6" fillId="0" borderId="0" xfId="0" applyNumberFormat="1" applyFont="1" applyBorder="1"/>
    <xf numFmtId="172" fontId="6" fillId="0" borderId="0" xfId="0" applyNumberFormat="1" applyFont="1" applyBorder="1" applyAlignment="1">
      <alignment horizontal="left"/>
    </xf>
    <xf numFmtId="0" fontId="8" fillId="0" borderId="0" xfId="0" applyFont="1" applyBorder="1"/>
    <xf numFmtId="0" fontId="6" fillId="0" borderId="1" xfId="0" applyFont="1" applyBorder="1" applyAlignment="1">
      <alignment horizontal="left" wrapText="1"/>
    </xf>
    <xf numFmtId="172" fontId="6" fillId="0" borderId="1" xfId="0" applyNumberFormat="1" applyFont="1" applyBorder="1" applyAlignment="1">
      <alignment horizontal="center" wrapText="1"/>
    </xf>
    <xf numFmtId="49" fontId="5"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5" fillId="0" borderId="1" xfId="0" applyNumberFormat="1" applyFont="1" applyBorder="1" applyAlignment="1">
      <alignment horizontal="center" wrapText="1"/>
    </xf>
    <xf numFmtId="49" fontId="6" fillId="0" borderId="1" xfId="0" applyNumberFormat="1" applyFont="1" applyBorder="1" applyAlignment="1">
      <alignment horizontal="center" wrapText="1"/>
    </xf>
    <xf numFmtId="172" fontId="6" fillId="0" borderId="0" xfId="0" applyNumberFormat="1" applyFont="1" applyBorder="1" applyAlignment="1">
      <alignment horizontal="center" wrapText="1"/>
    </xf>
    <xf numFmtId="9" fontId="6" fillId="0" borderId="1" xfId="0" applyNumberFormat="1" applyFont="1" applyBorder="1" applyAlignment="1">
      <alignment horizontal="center" vertical="center" wrapText="1"/>
    </xf>
    <xf numFmtId="9" fontId="6" fillId="0" borderId="1" xfId="0" applyNumberFormat="1" applyFont="1" applyBorder="1" applyAlignment="1">
      <alignment horizontal="center" wrapText="1"/>
    </xf>
    <xf numFmtId="0" fontId="6" fillId="0" borderId="1" xfId="0" applyFont="1" applyBorder="1" applyAlignment="1">
      <alignment vertical="center" wrapText="1"/>
    </xf>
    <xf numFmtId="0" fontId="5" fillId="0" borderId="1" xfId="0" applyFont="1" applyBorder="1" applyAlignment="1">
      <alignment vertical="center" wrapText="1"/>
    </xf>
    <xf numFmtId="1" fontId="9" fillId="0" borderId="1" xfId="0" applyNumberFormat="1" applyFont="1" applyBorder="1" applyAlignment="1">
      <alignment horizontal="center" vertical="center" wrapText="1"/>
    </xf>
    <xf numFmtId="1" fontId="9" fillId="0" borderId="1" xfId="0" applyNumberFormat="1" applyFont="1" applyFill="1" applyBorder="1" applyAlignment="1">
      <alignment horizontal="center" vertical="center" wrapText="1"/>
    </xf>
    <xf numFmtId="1" fontId="9" fillId="0" borderId="1" xfId="0" applyNumberFormat="1" applyFont="1" applyBorder="1" applyAlignment="1">
      <alignment horizont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49" fontId="5" fillId="13" borderId="1" xfId="0" applyNumberFormat="1" applyFont="1" applyFill="1" applyBorder="1" applyAlignment="1">
      <alignment horizontal="center" vertical="center" wrapText="1"/>
    </xf>
    <xf numFmtId="0" fontId="6" fillId="0" borderId="0" xfId="0" applyFont="1" applyAlignment="1">
      <alignment horizontal="left"/>
    </xf>
    <xf numFmtId="0" fontId="6" fillId="0" borderId="0" xfId="0" applyFont="1" applyAlignment="1">
      <alignment horizontal="left" wrapText="1"/>
    </xf>
    <xf numFmtId="0" fontId="6" fillId="0" borderId="0" xfId="0" applyFont="1" applyAlignment="1">
      <alignment horizontal="center" wrapText="1"/>
    </xf>
    <xf numFmtId="0" fontId="6" fillId="0" borderId="0" xfId="0" applyFont="1" applyAlignment="1">
      <alignment wrapText="1"/>
    </xf>
    <xf numFmtId="49" fontId="7" fillId="0" borderId="0" xfId="0" applyNumberFormat="1" applyFont="1" applyAlignment="1">
      <alignment horizontal="center"/>
    </xf>
    <xf numFmtId="49" fontId="8" fillId="0" borderId="0" xfId="0" applyNumberFormat="1" applyFont="1" applyAlignment="1">
      <alignment horizontal="center"/>
    </xf>
    <xf numFmtId="0" fontId="6" fillId="0" borderId="4" xfId="0" applyFont="1" applyBorder="1" applyAlignment="1">
      <alignment horizontal="center"/>
    </xf>
    <xf numFmtId="1" fontId="5"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cellXfs>
  <cellStyles count="23">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Обычный" xfId="0" builtinId="0"/>
    <cellStyle name="Обычный 2" xfId="19"/>
    <cellStyle name="Обычный 3" xfId="20"/>
    <cellStyle name="Процентный 2" xfId="21"/>
    <cellStyle name="Финансовый 2" xfId="2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tabSelected="1" topLeftCell="B12" zoomScale="70" zoomScaleNormal="70" zoomScaleSheetLayoutView="75" workbookViewId="0">
      <pane xSplit="5" ySplit="2" topLeftCell="G14" activePane="bottomRight" state="frozen"/>
      <selection activeCell="B12" sqref="B12"/>
      <selection pane="topRight" activeCell="G12" sqref="G12"/>
      <selection pane="bottomLeft" activeCell="B14" sqref="B14"/>
      <selection pane="bottomRight" activeCell="H79" sqref="H79:H80"/>
    </sheetView>
  </sheetViews>
  <sheetFormatPr defaultRowHeight="18.75" x14ac:dyDescent="0.3"/>
  <cols>
    <col min="1" max="1" width="12.85546875" style="4" hidden="1" customWidth="1"/>
    <col min="2" max="2" width="17.140625" style="4" customWidth="1"/>
    <col min="3" max="3" width="15" style="4" customWidth="1"/>
    <col min="4" max="4" width="16.28515625" style="4" customWidth="1"/>
    <col min="5" max="5" width="52.7109375" style="4" customWidth="1"/>
    <col min="6" max="6" width="65.7109375" style="4" customWidth="1"/>
    <col min="7" max="7" width="15.5703125" style="4" customWidth="1"/>
    <col min="8" max="8" width="15.42578125" style="14" customWidth="1"/>
    <col min="9" max="9" width="16.42578125" style="4" customWidth="1"/>
    <col min="10" max="10" width="18" style="4" customWidth="1"/>
    <col min="11" max="11" width="16.5703125" style="4" customWidth="1"/>
    <col min="12" max="12" width="10.85546875" style="11" customWidth="1"/>
    <col min="13" max="13" width="10.28515625" style="8" customWidth="1"/>
    <col min="14" max="14" width="10.7109375" style="9" customWidth="1"/>
    <col min="15" max="15" width="10.28515625" style="9" customWidth="1"/>
    <col min="16" max="16" width="8.5703125" style="9" customWidth="1"/>
    <col min="17" max="18" width="9.140625" style="9"/>
    <col min="19" max="16384" width="9.140625" style="4"/>
  </cols>
  <sheetData>
    <row r="1" spans="1:18" ht="19.5" customHeight="1" x14ac:dyDescent="0.3">
      <c r="G1" s="5"/>
      <c r="H1" s="6" t="s">
        <v>0</v>
      </c>
      <c r="L1" s="7"/>
    </row>
    <row r="2" spans="1:18" ht="17.25" customHeight="1" x14ac:dyDescent="0.3">
      <c r="G2" s="3"/>
      <c r="H2" s="68" t="s">
        <v>1</v>
      </c>
      <c r="I2" s="68"/>
      <c r="J2" s="68"/>
      <c r="K2" s="68"/>
      <c r="L2" s="5"/>
    </row>
    <row r="3" spans="1:18" ht="16.5" customHeight="1" x14ac:dyDescent="0.3">
      <c r="F3" s="1"/>
      <c r="G3" s="3"/>
      <c r="H3" s="10" t="s">
        <v>2</v>
      </c>
    </row>
    <row r="4" spans="1:18" ht="15" customHeight="1" x14ac:dyDescent="0.3">
      <c r="G4" s="3"/>
      <c r="H4" s="12"/>
      <c r="I4" s="3"/>
      <c r="J4" s="3"/>
      <c r="K4" s="3"/>
    </row>
    <row r="5" spans="1:18" ht="18.75" customHeight="1" x14ac:dyDescent="0.3">
      <c r="A5" s="13"/>
      <c r="B5" s="69"/>
      <c r="C5" s="70"/>
      <c r="D5" s="70"/>
      <c r="E5" s="70"/>
      <c r="F5" s="70"/>
      <c r="G5" s="70"/>
      <c r="H5" s="70"/>
      <c r="I5" s="70"/>
      <c r="J5" s="70"/>
      <c r="K5" s="70"/>
    </row>
    <row r="6" spans="1:18" ht="25.5" customHeight="1" x14ac:dyDescent="0.3">
      <c r="B6" s="69" t="s">
        <v>21</v>
      </c>
      <c r="C6" s="70"/>
      <c r="D6" s="70"/>
      <c r="E6" s="70"/>
      <c r="F6" s="70"/>
      <c r="G6" s="70"/>
      <c r="H6" s="70"/>
      <c r="I6" s="70"/>
      <c r="J6" s="70"/>
      <c r="K6" s="70"/>
    </row>
    <row r="7" spans="1:18" x14ac:dyDescent="0.3">
      <c r="B7" s="71" t="s">
        <v>3</v>
      </c>
      <c r="C7" s="72"/>
      <c r="D7" s="1"/>
      <c r="E7" s="1"/>
      <c r="F7" s="1"/>
      <c r="G7" s="1"/>
      <c r="H7" s="2"/>
      <c r="I7" s="1"/>
      <c r="J7" s="1"/>
      <c r="K7" s="1"/>
    </row>
    <row r="8" spans="1:18" x14ac:dyDescent="0.3">
      <c r="B8" s="73" t="s">
        <v>4</v>
      </c>
      <c r="C8" s="73"/>
      <c r="E8" s="14"/>
      <c r="K8" s="15" t="s">
        <v>5</v>
      </c>
    </row>
    <row r="9" spans="1:18" ht="17.25" customHeight="1" x14ac:dyDescent="0.3">
      <c r="A9" s="63" t="s">
        <v>6</v>
      </c>
      <c r="B9" s="66" t="s">
        <v>22</v>
      </c>
      <c r="C9" s="61" t="s">
        <v>23</v>
      </c>
      <c r="D9" s="61" t="s">
        <v>7</v>
      </c>
      <c r="E9" s="61" t="s">
        <v>24</v>
      </c>
      <c r="F9" s="61" t="s">
        <v>25</v>
      </c>
      <c r="G9" s="61" t="s">
        <v>27</v>
      </c>
      <c r="H9" s="74" t="s">
        <v>26</v>
      </c>
      <c r="I9" s="61" t="s">
        <v>28</v>
      </c>
      <c r="J9" s="61" t="s">
        <v>29</v>
      </c>
      <c r="K9" s="61" t="s">
        <v>142</v>
      </c>
      <c r="L9" s="8"/>
    </row>
    <row r="10" spans="1:18" ht="22.5" customHeight="1" x14ac:dyDescent="0.3">
      <c r="A10" s="64"/>
      <c r="B10" s="66"/>
      <c r="C10" s="61"/>
      <c r="D10" s="61"/>
      <c r="E10" s="61"/>
      <c r="F10" s="61"/>
      <c r="G10" s="61"/>
      <c r="H10" s="74"/>
      <c r="I10" s="61"/>
      <c r="J10" s="62"/>
      <c r="K10" s="61"/>
      <c r="L10" s="8"/>
    </row>
    <row r="11" spans="1:18" ht="50.25" customHeight="1" x14ac:dyDescent="0.3">
      <c r="A11" s="65"/>
      <c r="B11" s="66"/>
      <c r="C11" s="61"/>
      <c r="D11" s="61"/>
      <c r="E11" s="61"/>
      <c r="F11" s="61"/>
      <c r="G11" s="61"/>
      <c r="H11" s="74"/>
      <c r="I11" s="61"/>
      <c r="J11" s="62"/>
      <c r="K11" s="61"/>
      <c r="L11" s="8"/>
    </row>
    <row r="12" spans="1:18" ht="238.5" customHeight="1" x14ac:dyDescent="0.3">
      <c r="A12" s="19"/>
      <c r="B12" s="66"/>
      <c r="C12" s="61"/>
      <c r="D12" s="61"/>
      <c r="E12" s="62"/>
      <c r="F12" s="62"/>
      <c r="G12" s="62"/>
      <c r="H12" s="75"/>
      <c r="I12" s="62"/>
      <c r="J12" s="62"/>
      <c r="K12" s="62"/>
      <c r="L12" s="8"/>
    </row>
    <row r="13" spans="1:18" ht="15.75" customHeight="1" x14ac:dyDescent="0.3">
      <c r="A13" s="21">
        <v>1</v>
      </c>
      <c r="B13" s="16">
        <v>1</v>
      </c>
      <c r="C13" s="16">
        <v>2</v>
      </c>
      <c r="D13" s="16">
        <v>3</v>
      </c>
      <c r="E13" s="16">
        <v>4</v>
      </c>
      <c r="F13" s="16">
        <v>5</v>
      </c>
      <c r="G13" s="16">
        <v>6</v>
      </c>
      <c r="H13" s="17">
        <v>7</v>
      </c>
      <c r="I13" s="16">
        <v>8</v>
      </c>
      <c r="J13" s="16">
        <v>9</v>
      </c>
      <c r="K13" s="16">
        <v>10</v>
      </c>
      <c r="L13" s="8"/>
    </row>
    <row r="14" spans="1:18" ht="37.5" x14ac:dyDescent="0.3">
      <c r="A14" s="21"/>
      <c r="B14" s="16" t="s">
        <v>74</v>
      </c>
      <c r="C14" s="16"/>
      <c r="D14" s="16"/>
      <c r="E14" s="16" t="s">
        <v>75</v>
      </c>
      <c r="F14" s="16"/>
      <c r="G14" s="16"/>
      <c r="H14" s="17"/>
      <c r="I14" s="17">
        <f>I15</f>
        <v>14844000</v>
      </c>
      <c r="J14" s="17">
        <f>J15</f>
        <v>14844000</v>
      </c>
      <c r="K14" s="16"/>
      <c r="L14" s="8"/>
    </row>
    <row r="15" spans="1:18" ht="45.75" customHeight="1" x14ac:dyDescent="0.3">
      <c r="A15" s="21"/>
      <c r="B15" s="22" t="s">
        <v>76</v>
      </c>
      <c r="C15" s="22"/>
      <c r="D15" s="22"/>
      <c r="E15" s="22" t="s">
        <v>75</v>
      </c>
      <c r="F15" s="16"/>
      <c r="G15" s="16"/>
      <c r="H15" s="58"/>
      <c r="I15" s="58">
        <f>I16+I17+I18+I19+I20</f>
        <v>14844000</v>
      </c>
      <c r="J15" s="58">
        <f>J16+J17+J18+J19+J20</f>
        <v>14844000</v>
      </c>
      <c r="K15" s="16"/>
      <c r="L15" s="8"/>
    </row>
    <row r="16" spans="1:18" s="8" customFormat="1" ht="102" customHeight="1" x14ac:dyDescent="0.3">
      <c r="A16" s="21"/>
      <c r="B16" s="18" t="s">
        <v>77</v>
      </c>
      <c r="C16" s="18" t="s">
        <v>78</v>
      </c>
      <c r="D16" s="18" t="s">
        <v>79</v>
      </c>
      <c r="E16" s="18" t="s">
        <v>80</v>
      </c>
      <c r="F16" s="26" t="s">
        <v>81</v>
      </c>
      <c r="G16" s="18">
        <v>2022</v>
      </c>
      <c r="H16" s="20">
        <v>4010000</v>
      </c>
      <c r="I16" s="20">
        <v>4010000</v>
      </c>
      <c r="J16" s="20">
        <v>4010000</v>
      </c>
      <c r="K16" s="54">
        <v>1</v>
      </c>
      <c r="N16" s="9"/>
      <c r="O16" s="9"/>
      <c r="P16" s="9"/>
      <c r="Q16" s="9"/>
      <c r="R16" s="9"/>
    </row>
    <row r="17" spans="1:18" s="8" customFormat="1" ht="76.5" customHeight="1" x14ac:dyDescent="0.3">
      <c r="A17" s="21"/>
      <c r="B17" s="18" t="s">
        <v>133</v>
      </c>
      <c r="C17" s="18" t="s">
        <v>134</v>
      </c>
      <c r="D17" s="18" t="s">
        <v>135</v>
      </c>
      <c r="E17" s="18" t="s">
        <v>136</v>
      </c>
      <c r="F17" s="26" t="s">
        <v>137</v>
      </c>
      <c r="G17" s="18">
        <v>2022</v>
      </c>
      <c r="H17" s="20">
        <v>10000000</v>
      </c>
      <c r="I17" s="20">
        <v>10000000</v>
      </c>
      <c r="J17" s="20">
        <v>10000000</v>
      </c>
      <c r="K17" s="54">
        <v>1</v>
      </c>
      <c r="N17" s="9"/>
      <c r="O17" s="9"/>
      <c r="P17" s="9"/>
      <c r="Q17" s="9"/>
      <c r="R17" s="9"/>
    </row>
    <row r="18" spans="1:18" s="8" customFormat="1" ht="102" customHeight="1" x14ac:dyDescent="0.3">
      <c r="A18" s="21"/>
      <c r="B18" s="18" t="s">
        <v>150</v>
      </c>
      <c r="C18" s="18" t="s">
        <v>151</v>
      </c>
      <c r="D18" s="18" t="s">
        <v>67</v>
      </c>
      <c r="E18" s="18" t="s">
        <v>152</v>
      </c>
      <c r="F18" s="26" t="s">
        <v>153</v>
      </c>
      <c r="G18" s="18">
        <v>2022</v>
      </c>
      <c r="H18" s="20">
        <v>300000</v>
      </c>
      <c r="I18" s="20">
        <v>300000</v>
      </c>
      <c r="J18" s="20">
        <v>300000</v>
      </c>
      <c r="K18" s="54">
        <v>1</v>
      </c>
      <c r="N18" s="9"/>
      <c r="O18" s="9"/>
      <c r="P18" s="9"/>
      <c r="Q18" s="9"/>
      <c r="R18" s="9"/>
    </row>
    <row r="19" spans="1:18" s="8" customFormat="1" ht="72" customHeight="1" x14ac:dyDescent="0.3">
      <c r="A19" s="21"/>
      <c r="B19" s="18" t="s">
        <v>179</v>
      </c>
      <c r="C19" s="18" t="s">
        <v>180</v>
      </c>
      <c r="D19" s="18" t="s">
        <v>181</v>
      </c>
      <c r="E19" s="18" t="s">
        <v>182</v>
      </c>
      <c r="F19" s="26" t="s">
        <v>183</v>
      </c>
      <c r="G19" s="18">
        <v>2022</v>
      </c>
      <c r="H19" s="20">
        <v>84000</v>
      </c>
      <c r="I19" s="20">
        <v>84000</v>
      </c>
      <c r="J19" s="20">
        <v>84000</v>
      </c>
      <c r="K19" s="54">
        <v>1</v>
      </c>
      <c r="N19" s="9"/>
      <c r="O19" s="9"/>
      <c r="P19" s="9"/>
      <c r="Q19" s="9"/>
      <c r="R19" s="9"/>
    </row>
    <row r="20" spans="1:18" s="8" customFormat="1" ht="74.25" customHeight="1" x14ac:dyDescent="0.3">
      <c r="A20" s="21"/>
      <c r="B20" s="18" t="s">
        <v>154</v>
      </c>
      <c r="C20" s="18" t="s">
        <v>155</v>
      </c>
      <c r="D20" s="18" t="s">
        <v>156</v>
      </c>
      <c r="E20" s="18" t="s">
        <v>157</v>
      </c>
      <c r="F20" s="26" t="s">
        <v>158</v>
      </c>
      <c r="G20" s="18">
        <v>2022</v>
      </c>
      <c r="H20" s="20">
        <v>450000</v>
      </c>
      <c r="I20" s="20">
        <v>450000</v>
      </c>
      <c r="J20" s="20">
        <v>450000</v>
      </c>
      <c r="K20" s="54">
        <v>1</v>
      </c>
      <c r="N20" s="9"/>
      <c r="O20" s="9"/>
      <c r="P20" s="9"/>
      <c r="Q20" s="9"/>
      <c r="R20" s="9"/>
    </row>
    <row r="21" spans="1:18" ht="46.5" customHeight="1" x14ac:dyDescent="0.3">
      <c r="A21" s="21"/>
      <c r="B21" s="16" t="s">
        <v>8</v>
      </c>
      <c r="C21" s="16"/>
      <c r="D21" s="16"/>
      <c r="E21" s="16" t="s">
        <v>9</v>
      </c>
      <c r="F21" s="16"/>
      <c r="G21" s="49"/>
      <c r="H21" s="17"/>
      <c r="I21" s="17">
        <f>I22</f>
        <v>5252370</v>
      </c>
      <c r="J21" s="17">
        <f>J22</f>
        <v>5252370</v>
      </c>
      <c r="K21" s="16"/>
      <c r="L21" s="8"/>
    </row>
    <row r="22" spans="1:18" ht="46.5" customHeight="1" x14ac:dyDescent="0.3">
      <c r="A22" s="21"/>
      <c r="B22" s="18" t="s">
        <v>115</v>
      </c>
      <c r="C22" s="22"/>
      <c r="D22" s="22"/>
      <c r="E22" s="22" t="s">
        <v>9</v>
      </c>
      <c r="F22" s="16"/>
      <c r="G22" s="49"/>
      <c r="H22" s="58"/>
      <c r="I22" s="58">
        <f>SUM(I23:I27)</f>
        <v>5252370</v>
      </c>
      <c r="J22" s="58">
        <f>SUM(J23:J27)</f>
        <v>5252370</v>
      </c>
      <c r="K22" s="16"/>
      <c r="L22" s="8"/>
    </row>
    <row r="23" spans="1:18" ht="62.25" customHeight="1" x14ac:dyDescent="0.3">
      <c r="A23" s="21"/>
      <c r="B23" s="18" t="s">
        <v>116</v>
      </c>
      <c r="C23" s="18" t="s">
        <v>94</v>
      </c>
      <c r="D23" s="18" t="s">
        <v>79</v>
      </c>
      <c r="E23" s="26" t="s">
        <v>95</v>
      </c>
      <c r="F23" s="26" t="s">
        <v>81</v>
      </c>
      <c r="G23" s="50" t="s">
        <v>42</v>
      </c>
      <c r="H23" s="20">
        <v>400000</v>
      </c>
      <c r="I23" s="20">
        <v>400000</v>
      </c>
      <c r="J23" s="20">
        <v>400000</v>
      </c>
      <c r="K23" s="54">
        <v>1</v>
      </c>
      <c r="L23" s="8"/>
    </row>
    <row r="24" spans="1:18" ht="46.5" customHeight="1" x14ac:dyDescent="0.3">
      <c r="A24" s="21"/>
      <c r="B24" s="18" t="s">
        <v>117</v>
      </c>
      <c r="C24" s="18" t="s">
        <v>118</v>
      </c>
      <c r="D24" s="18" t="s">
        <v>119</v>
      </c>
      <c r="E24" s="26" t="s">
        <v>120</v>
      </c>
      <c r="F24" s="26" t="s">
        <v>81</v>
      </c>
      <c r="G24" s="50" t="s">
        <v>42</v>
      </c>
      <c r="H24" s="20">
        <v>858690</v>
      </c>
      <c r="I24" s="20">
        <v>858690</v>
      </c>
      <c r="J24" s="20">
        <v>858690</v>
      </c>
      <c r="K24" s="54">
        <v>1</v>
      </c>
      <c r="L24" s="8"/>
    </row>
    <row r="25" spans="1:18" ht="46.5" customHeight="1" x14ac:dyDescent="0.3">
      <c r="A25" s="21"/>
      <c r="B25" s="18" t="s">
        <v>121</v>
      </c>
      <c r="C25" s="18" t="s">
        <v>122</v>
      </c>
      <c r="D25" s="18" t="s">
        <v>123</v>
      </c>
      <c r="E25" s="26" t="s">
        <v>124</v>
      </c>
      <c r="F25" s="26" t="s">
        <v>81</v>
      </c>
      <c r="G25" s="50" t="s">
        <v>42</v>
      </c>
      <c r="H25" s="20">
        <v>690000</v>
      </c>
      <c r="I25" s="20">
        <v>690000</v>
      </c>
      <c r="J25" s="20">
        <v>690000</v>
      </c>
      <c r="K25" s="54">
        <v>1</v>
      </c>
      <c r="L25" s="8"/>
    </row>
    <row r="26" spans="1:18" ht="57" customHeight="1" x14ac:dyDescent="0.3">
      <c r="A26" s="21"/>
      <c r="B26" s="18" t="s">
        <v>125</v>
      </c>
      <c r="C26" s="18" t="s">
        <v>126</v>
      </c>
      <c r="D26" s="18" t="s">
        <v>32</v>
      </c>
      <c r="E26" s="26" t="s">
        <v>127</v>
      </c>
      <c r="F26" s="26" t="s">
        <v>131</v>
      </c>
      <c r="G26" s="50" t="s">
        <v>42</v>
      </c>
      <c r="H26" s="20">
        <v>2163680</v>
      </c>
      <c r="I26" s="20">
        <v>2163680</v>
      </c>
      <c r="J26" s="20">
        <v>2163680</v>
      </c>
      <c r="K26" s="54">
        <v>1</v>
      </c>
      <c r="L26" s="8"/>
    </row>
    <row r="27" spans="1:18" ht="99" customHeight="1" x14ac:dyDescent="0.3">
      <c r="A27" s="21"/>
      <c r="B27" s="18" t="s">
        <v>128</v>
      </c>
      <c r="C27" s="26" t="s">
        <v>129</v>
      </c>
      <c r="D27" s="26" t="s">
        <v>32</v>
      </c>
      <c r="E27" s="26" t="s">
        <v>130</v>
      </c>
      <c r="F27" s="26" t="s">
        <v>131</v>
      </c>
      <c r="G27" s="50" t="s">
        <v>42</v>
      </c>
      <c r="H27" s="20">
        <v>1140000</v>
      </c>
      <c r="I27" s="20">
        <v>1140000</v>
      </c>
      <c r="J27" s="20">
        <v>1140000</v>
      </c>
      <c r="K27" s="54">
        <v>1</v>
      </c>
      <c r="L27" s="8"/>
    </row>
    <row r="28" spans="1:18" ht="46.5" customHeight="1" x14ac:dyDescent="0.3">
      <c r="A28" s="21"/>
      <c r="B28" s="16" t="s">
        <v>10</v>
      </c>
      <c r="C28" s="16"/>
      <c r="D28" s="16"/>
      <c r="E28" s="16" t="s">
        <v>11</v>
      </c>
      <c r="F28" s="16"/>
      <c r="G28" s="49"/>
      <c r="H28" s="17"/>
      <c r="I28" s="17">
        <f>I29</f>
        <v>114000</v>
      </c>
      <c r="J28" s="17">
        <f>J29</f>
        <v>114000</v>
      </c>
      <c r="K28" s="16"/>
      <c r="L28" s="8"/>
    </row>
    <row r="29" spans="1:18" ht="47.25" customHeight="1" x14ac:dyDescent="0.3">
      <c r="A29" s="21"/>
      <c r="B29" s="18" t="s">
        <v>113</v>
      </c>
      <c r="C29" s="18"/>
      <c r="D29" s="18"/>
      <c r="E29" s="25" t="s">
        <v>11</v>
      </c>
      <c r="F29" s="16"/>
      <c r="G29" s="49"/>
      <c r="H29" s="58"/>
      <c r="I29" s="58">
        <f>I30+I31</f>
        <v>114000</v>
      </c>
      <c r="J29" s="58">
        <f>J30+J31</f>
        <v>114000</v>
      </c>
      <c r="K29" s="18"/>
      <c r="L29" s="8"/>
    </row>
    <row r="30" spans="1:18" ht="73.5" customHeight="1" x14ac:dyDescent="0.3">
      <c r="A30" s="21"/>
      <c r="B30" s="18" t="s">
        <v>114</v>
      </c>
      <c r="C30" s="18" t="s">
        <v>94</v>
      </c>
      <c r="D30" s="18" t="s">
        <v>79</v>
      </c>
      <c r="E30" s="26" t="s">
        <v>95</v>
      </c>
      <c r="F30" s="26" t="s">
        <v>81</v>
      </c>
      <c r="G30" s="50" t="s">
        <v>42</v>
      </c>
      <c r="H30" s="20">
        <v>69000</v>
      </c>
      <c r="I30" s="20">
        <v>69000</v>
      </c>
      <c r="J30" s="20">
        <v>69000</v>
      </c>
      <c r="K30" s="54">
        <v>1</v>
      </c>
      <c r="L30" s="8"/>
    </row>
    <row r="31" spans="1:18" ht="54" customHeight="1" x14ac:dyDescent="0.3">
      <c r="A31" s="21"/>
      <c r="B31" s="18" t="s">
        <v>184</v>
      </c>
      <c r="C31" s="18" t="s">
        <v>185</v>
      </c>
      <c r="D31" s="18" t="s">
        <v>186</v>
      </c>
      <c r="E31" s="26" t="s">
        <v>187</v>
      </c>
      <c r="F31" s="26" t="s">
        <v>81</v>
      </c>
      <c r="G31" s="50" t="s">
        <v>42</v>
      </c>
      <c r="H31" s="20">
        <v>45000</v>
      </c>
      <c r="I31" s="20">
        <v>45000</v>
      </c>
      <c r="J31" s="20">
        <v>45000</v>
      </c>
      <c r="K31" s="54">
        <v>1</v>
      </c>
      <c r="L31" s="8"/>
    </row>
    <row r="32" spans="1:18" ht="58.5" customHeight="1" x14ac:dyDescent="0.3">
      <c r="A32" s="21"/>
      <c r="B32" s="16" t="s">
        <v>12</v>
      </c>
      <c r="C32" s="16"/>
      <c r="D32" s="16"/>
      <c r="E32" s="23" t="s">
        <v>13</v>
      </c>
      <c r="F32" s="23"/>
      <c r="G32" s="49"/>
      <c r="H32" s="24"/>
      <c r="I32" s="24">
        <f t="shared" ref="I32:J33" si="0">I33</f>
        <v>40000</v>
      </c>
      <c r="J32" s="24">
        <f t="shared" si="0"/>
        <v>40000</v>
      </c>
      <c r="K32" s="18"/>
      <c r="L32" s="8"/>
    </row>
    <row r="33" spans="1:18" ht="58.5" customHeight="1" x14ac:dyDescent="0.3">
      <c r="A33" s="21"/>
      <c r="B33" s="16" t="s">
        <v>111</v>
      </c>
      <c r="C33" s="16"/>
      <c r="D33" s="16"/>
      <c r="E33" s="25" t="s">
        <v>13</v>
      </c>
      <c r="F33" s="23"/>
      <c r="G33" s="49"/>
      <c r="H33" s="59"/>
      <c r="I33" s="59">
        <f t="shared" si="0"/>
        <v>40000</v>
      </c>
      <c r="J33" s="59">
        <f t="shared" si="0"/>
        <v>40000</v>
      </c>
      <c r="K33" s="27"/>
      <c r="L33" s="8"/>
    </row>
    <row r="34" spans="1:18" ht="58.5" customHeight="1" x14ac:dyDescent="0.3">
      <c r="A34" s="21"/>
      <c r="B34" s="18" t="s">
        <v>112</v>
      </c>
      <c r="C34" s="18" t="s">
        <v>94</v>
      </c>
      <c r="D34" s="18" t="s">
        <v>79</v>
      </c>
      <c r="E34" s="26" t="s">
        <v>95</v>
      </c>
      <c r="F34" s="26" t="s">
        <v>81</v>
      </c>
      <c r="G34" s="50" t="s">
        <v>42</v>
      </c>
      <c r="H34" s="27">
        <v>40000</v>
      </c>
      <c r="I34" s="27">
        <v>40000</v>
      </c>
      <c r="J34" s="27">
        <v>40000</v>
      </c>
      <c r="K34" s="54">
        <v>1</v>
      </c>
      <c r="L34" s="8"/>
    </row>
    <row r="35" spans="1:18" ht="58.5" customHeight="1" x14ac:dyDescent="0.3">
      <c r="A35" s="21"/>
      <c r="B35" s="16" t="s">
        <v>107</v>
      </c>
      <c r="C35" s="16"/>
      <c r="D35" s="16"/>
      <c r="E35" s="23" t="s">
        <v>108</v>
      </c>
      <c r="F35" s="23"/>
      <c r="G35" s="49"/>
      <c r="H35" s="24"/>
      <c r="I35" s="24">
        <f>I36</f>
        <v>674000</v>
      </c>
      <c r="J35" s="24">
        <f>J36</f>
        <v>674000</v>
      </c>
      <c r="K35" s="54"/>
      <c r="L35" s="8"/>
    </row>
    <row r="36" spans="1:18" ht="45.75" customHeight="1" x14ac:dyDescent="0.3">
      <c r="A36" s="21"/>
      <c r="B36" s="18" t="s">
        <v>109</v>
      </c>
      <c r="C36" s="18"/>
      <c r="D36" s="18"/>
      <c r="E36" s="25" t="s">
        <v>108</v>
      </c>
      <c r="F36" s="23"/>
      <c r="G36" s="49"/>
      <c r="H36" s="59"/>
      <c r="I36" s="59">
        <f>I37+I38</f>
        <v>674000</v>
      </c>
      <c r="J36" s="59">
        <f>J37+J38</f>
        <v>674000</v>
      </c>
      <c r="K36" s="54">
        <v>1</v>
      </c>
      <c r="L36" s="8"/>
    </row>
    <row r="37" spans="1:18" ht="58.5" customHeight="1" x14ac:dyDescent="0.3">
      <c r="A37" s="21"/>
      <c r="B37" s="18" t="s">
        <v>110</v>
      </c>
      <c r="C37" s="18" t="s">
        <v>94</v>
      </c>
      <c r="D37" s="18" t="s">
        <v>79</v>
      </c>
      <c r="E37" s="26" t="s">
        <v>95</v>
      </c>
      <c r="F37" s="26" t="s">
        <v>81</v>
      </c>
      <c r="G37" s="50" t="s">
        <v>42</v>
      </c>
      <c r="H37" s="27">
        <v>175000</v>
      </c>
      <c r="I37" s="27">
        <v>175000</v>
      </c>
      <c r="J37" s="27">
        <v>175000</v>
      </c>
      <c r="K37" s="54">
        <v>1</v>
      </c>
      <c r="L37" s="8"/>
    </row>
    <row r="38" spans="1:18" ht="106.5" customHeight="1" x14ac:dyDescent="0.3">
      <c r="A38" s="21"/>
      <c r="B38" s="18" t="s">
        <v>159</v>
      </c>
      <c r="C38" s="18" t="s">
        <v>160</v>
      </c>
      <c r="D38" s="18" t="s">
        <v>161</v>
      </c>
      <c r="E38" s="26" t="s">
        <v>162</v>
      </c>
      <c r="F38" s="26" t="s">
        <v>188</v>
      </c>
      <c r="G38" s="50" t="s">
        <v>42</v>
      </c>
      <c r="H38" s="27">
        <v>499000</v>
      </c>
      <c r="I38" s="27">
        <v>499000</v>
      </c>
      <c r="J38" s="27">
        <v>499000</v>
      </c>
      <c r="K38" s="54">
        <v>1</v>
      </c>
      <c r="L38" s="8"/>
    </row>
    <row r="39" spans="1:18" s="11" customFormat="1" ht="60" customHeight="1" x14ac:dyDescent="0.3">
      <c r="A39" s="21"/>
      <c r="B39" s="18" t="s">
        <v>105</v>
      </c>
      <c r="C39" s="18"/>
      <c r="D39" s="18"/>
      <c r="E39" s="23" t="s">
        <v>104</v>
      </c>
      <c r="F39" s="26"/>
      <c r="G39" s="49"/>
      <c r="H39" s="24"/>
      <c r="I39" s="24">
        <f>I40</f>
        <v>400000</v>
      </c>
      <c r="J39" s="24">
        <f>J40</f>
        <v>400000</v>
      </c>
      <c r="K39" s="16"/>
      <c r="L39" s="8"/>
      <c r="M39" s="8"/>
      <c r="N39" s="9"/>
      <c r="O39" s="9"/>
      <c r="P39" s="8"/>
      <c r="Q39" s="8"/>
      <c r="R39" s="8"/>
    </row>
    <row r="40" spans="1:18" s="11" customFormat="1" ht="60" customHeight="1" x14ac:dyDescent="0.3">
      <c r="A40" s="21"/>
      <c r="B40" s="18" t="s">
        <v>105</v>
      </c>
      <c r="C40" s="18"/>
      <c r="D40" s="18"/>
      <c r="E40" s="25" t="s">
        <v>104</v>
      </c>
      <c r="F40" s="26"/>
      <c r="G40" s="50"/>
      <c r="H40" s="59"/>
      <c r="I40" s="59">
        <f>I41+I42+I43+I44</f>
        <v>400000</v>
      </c>
      <c r="J40" s="59">
        <f>J41+J42+J43+J44</f>
        <v>400000</v>
      </c>
      <c r="K40" s="18"/>
      <c r="L40" s="8"/>
      <c r="M40" s="8"/>
      <c r="N40" s="9"/>
      <c r="O40" s="9"/>
      <c r="P40" s="8"/>
      <c r="Q40" s="8"/>
      <c r="R40" s="8"/>
    </row>
    <row r="41" spans="1:18" s="11" customFormat="1" ht="60" customHeight="1" x14ac:dyDescent="0.3">
      <c r="A41" s="21"/>
      <c r="B41" s="18" t="s">
        <v>106</v>
      </c>
      <c r="C41" s="18" t="s">
        <v>94</v>
      </c>
      <c r="D41" s="18" t="s">
        <v>79</v>
      </c>
      <c r="E41" s="26" t="s">
        <v>95</v>
      </c>
      <c r="F41" s="26" t="s">
        <v>81</v>
      </c>
      <c r="G41" s="50" t="s">
        <v>42</v>
      </c>
      <c r="H41" s="27">
        <v>23000</v>
      </c>
      <c r="I41" s="27">
        <v>23000</v>
      </c>
      <c r="J41" s="27">
        <v>23000</v>
      </c>
      <c r="K41" s="54">
        <v>1</v>
      </c>
      <c r="L41" s="8"/>
      <c r="M41" s="8"/>
      <c r="N41" s="9"/>
      <c r="O41" s="9"/>
      <c r="P41" s="8"/>
      <c r="Q41" s="8"/>
      <c r="R41" s="8"/>
    </row>
    <row r="42" spans="1:18" s="11" customFormat="1" ht="48" customHeight="1" x14ac:dyDescent="0.3">
      <c r="A42" s="21"/>
      <c r="B42" s="18" t="s">
        <v>167</v>
      </c>
      <c r="C42" s="18" t="s">
        <v>168</v>
      </c>
      <c r="D42" s="18" t="s">
        <v>169</v>
      </c>
      <c r="E42" s="26" t="s">
        <v>170</v>
      </c>
      <c r="F42" s="26" t="s">
        <v>81</v>
      </c>
      <c r="G42" s="50" t="s">
        <v>42</v>
      </c>
      <c r="H42" s="27">
        <v>20000</v>
      </c>
      <c r="I42" s="27">
        <v>20000</v>
      </c>
      <c r="J42" s="27">
        <v>20000</v>
      </c>
      <c r="K42" s="54">
        <v>1</v>
      </c>
      <c r="L42" s="8"/>
      <c r="M42" s="8"/>
      <c r="N42" s="9"/>
      <c r="O42" s="9"/>
      <c r="P42" s="8"/>
      <c r="Q42" s="8"/>
      <c r="R42" s="8"/>
    </row>
    <row r="43" spans="1:18" s="11" customFormat="1" ht="45.75" customHeight="1" x14ac:dyDescent="0.3">
      <c r="A43" s="21"/>
      <c r="B43" s="18" t="s">
        <v>171</v>
      </c>
      <c r="C43" s="18" t="s">
        <v>172</v>
      </c>
      <c r="D43" s="18" t="s">
        <v>173</v>
      </c>
      <c r="E43" s="26" t="s">
        <v>174</v>
      </c>
      <c r="F43" s="26" t="s">
        <v>81</v>
      </c>
      <c r="G43" s="50" t="s">
        <v>42</v>
      </c>
      <c r="H43" s="27">
        <v>120000</v>
      </c>
      <c r="I43" s="27">
        <v>120000</v>
      </c>
      <c r="J43" s="27">
        <v>120000</v>
      </c>
      <c r="K43" s="54">
        <v>1</v>
      </c>
      <c r="L43" s="8"/>
      <c r="M43" s="8"/>
      <c r="N43" s="9"/>
      <c r="O43" s="9"/>
      <c r="P43" s="8"/>
      <c r="Q43" s="8"/>
      <c r="R43" s="8"/>
    </row>
    <row r="44" spans="1:18" s="11" customFormat="1" ht="51.75" customHeight="1" x14ac:dyDescent="0.3">
      <c r="A44" s="21"/>
      <c r="B44" s="18" t="s">
        <v>175</v>
      </c>
      <c r="C44" s="18" t="s">
        <v>176</v>
      </c>
      <c r="D44" s="18" t="s">
        <v>177</v>
      </c>
      <c r="E44" s="26" t="s">
        <v>178</v>
      </c>
      <c r="F44" s="26" t="s">
        <v>81</v>
      </c>
      <c r="G44" s="50" t="s">
        <v>42</v>
      </c>
      <c r="H44" s="27">
        <v>237000</v>
      </c>
      <c r="I44" s="27">
        <v>237000</v>
      </c>
      <c r="J44" s="27">
        <v>237000</v>
      </c>
      <c r="K44" s="54">
        <v>1</v>
      </c>
      <c r="L44" s="8"/>
      <c r="M44" s="8"/>
      <c r="N44" s="9"/>
      <c r="O44" s="9"/>
      <c r="P44" s="8"/>
      <c r="Q44" s="8"/>
      <c r="R44" s="8"/>
    </row>
    <row r="45" spans="1:18" s="11" customFormat="1" ht="60" customHeight="1" x14ac:dyDescent="0.3">
      <c r="A45" s="21"/>
      <c r="B45" s="18">
        <v>1100000</v>
      </c>
      <c r="C45" s="18"/>
      <c r="D45" s="18"/>
      <c r="E45" s="57" t="s">
        <v>103</v>
      </c>
      <c r="F45" s="29"/>
      <c r="G45" s="50"/>
      <c r="H45" s="24"/>
      <c r="I45" s="24">
        <f t="shared" ref="I45:J46" si="1">I46</f>
        <v>300000</v>
      </c>
      <c r="J45" s="24">
        <f t="shared" si="1"/>
        <v>300000</v>
      </c>
      <c r="K45" s="18"/>
      <c r="L45" s="8"/>
      <c r="M45" s="8"/>
      <c r="N45" s="9"/>
      <c r="O45" s="9"/>
      <c r="P45" s="8"/>
      <c r="Q45" s="8"/>
      <c r="R45" s="8"/>
    </row>
    <row r="46" spans="1:18" s="11" customFormat="1" ht="72" customHeight="1" x14ac:dyDescent="0.3">
      <c r="A46" s="21"/>
      <c r="B46" s="18">
        <v>1110000</v>
      </c>
      <c r="C46" s="18"/>
      <c r="D46" s="18"/>
      <c r="E46" s="28" t="s">
        <v>103</v>
      </c>
      <c r="F46" s="29"/>
      <c r="G46" s="50"/>
      <c r="H46" s="59"/>
      <c r="I46" s="59">
        <f t="shared" si="1"/>
        <v>300000</v>
      </c>
      <c r="J46" s="59">
        <f t="shared" si="1"/>
        <v>300000</v>
      </c>
      <c r="K46" s="18"/>
      <c r="L46" s="8"/>
      <c r="M46" s="8"/>
      <c r="N46" s="9"/>
      <c r="O46" s="9"/>
      <c r="P46" s="8"/>
      <c r="Q46" s="8"/>
      <c r="R46" s="8"/>
    </row>
    <row r="47" spans="1:18" s="11" customFormat="1" ht="79.5" customHeight="1" x14ac:dyDescent="0.3">
      <c r="A47" s="21"/>
      <c r="B47" s="18" t="s">
        <v>163</v>
      </c>
      <c r="C47" s="18" t="s">
        <v>164</v>
      </c>
      <c r="D47" s="18" t="s">
        <v>165</v>
      </c>
      <c r="E47" s="56" t="s">
        <v>166</v>
      </c>
      <c r="F47" s="29" t="s">
        <v>81</v>
      </c>
      <c r="G47" s="50" t="s">
        <v>42</v>
      </c>
      <c r="H47" s="27">
        <v>300000</v>
      </c>
      <c r="I47" s="27">
        <v>300000</v>
      </c>
      <c r="J47" s="27">
        <v>300000</v>
      </c>
      <c r="K47" s="54">
        <v>1</v>
      </c>
      <c r="L47" s="8"/>
      <c r="M47" s="8"/>
      <c r="N47" s="9"/>
      <c r="O47" s="9"/>
      <c r="P47" s="8"/>
      <c r="Q47" s="8"/>
      <c r="R47" s="8"/>
    </row>
    <row r="48" spans="1:18" s="11" customFormat="1" ht="78.75" customHeight="1" x14ac:dyDescent="0.3">
      <c r="A48" s="21"/>
      <c r="B48" s="30">
        <v>1500000</v>
      </c>
      <c r="C48" s="30"/>
      <c r="D48" s="30"/>
      <c r="E48" s="31" t="s">
        <v>14</v>
      </c>
      <c r="F48" s="32"/>
      <c r="G48" s="51"/>
      <c r="H48" s="34"/>
      <c r="I48" s="33">
        <f>I49</f>
        <v>23696829</v>
      </c>
      <c r="J48" s="34">
        <f>J49</f>
        <v>23696829</v>
      </c>
      <c r="K48" s="33"/>
      <c r="L48" s="8"/>
      <c r="M48" s="8"/>
      <c r="N48" s="9"/>
      <c r="O48" s="9"/>
      <c r="P48" s="8"/>
      <c r="Q48" s="8"/>
      <c r="R48" s="8"/>
    </row>
    <row r="49" spans="1:18" s="11" customFormat="1" ht="84" customHeight="1" x14ac:dyDescent="0.3">
      <c r="A49" s="21"/>
      <c r="B49" s="30">
        <v>1510000</v>
      </c>
      <c r="C49" s="30"/>
      <c r="D49" s="30"/>
      <c r="E49" s="35" t="s">
        <v>14</v>
      </c>
      <c r="F49" s="32"/>
      <c r="G49" s="51"/>
      <c r="H49" s="60"/>
      <c r="I49" s="36">
        <f>SUM(I50:I71)</f>
        <v>23696829</v>
      </c>
      <c r="J49" s="36">
        <f>SUM(J50:J71)</f>
        <v>23696829</v>
      </c>
      <c r="K49" s="33"/>
      <c r="L49" s="8"/>
      <c r="M49" s="8"/>
      <c r="N49" s="9"/>
      <c r="O49" s="9"/>
      <c r="P49" s="8"/>
      <c r="Q49" s="8"/>
      <c r="R49" s="8"/>
    </row>
    <row r="50" spans="1:18" s="11" customFormat="1" ht="92.25" customHeight="1" x14ac:dyDescent="0.3">
      <c r="A50" s="21"/>
      <c r="B50" s="32" t="s">
        <v>30</v>
      </c>
      <c r="C50" s="32" t="s">
        <v>31</v>
      </c>
      <c r="D50" s="32" t="s">
        <v>32</v>
      </c>
      <c r="E50" s="47" t="s">
        <v>33</v>
      </c>
      <c r="F50" s="47" t="s">
        <v>34</v>
      </c>
      <c r="G50" s="52">
        <v>2022</v>
      </c>
      <c r="H50" s="37">
        <v>2000000</v>
      </c>
      <c r="I50" s="37">
        <v>2000000</v>
      </c>
      <c r="J50" s="37">
        <v>2000000</v>
      </c>
      <c r="K50" s="55">
        <v>1</v>
      </c>
      <c r="L50" s="8"/>
      <c r="M50" s="8"/>
      <c r="N50" s="9"/>
      <c r="O50" s="9"/>
      <c r="P50" s="8"/>
      <c r="Q50" s="8"/>
      <c r="R50" s="8"/>
    </row>
    <row r="51" spans="1:18" s="11" customFormat="1" ht="63.75" customHeight="1" x14ac:dyDescent="0.3">
      <c r="A51" s="21"/>
      <c r="B51" s="32" t="s">
        <v>82</v>
      </c>
      <c r="C51" s="32" t="s">
        <v>83</v>
      </c>
      <c r="D51" s="32" t="s">
        <v>37</v>
      </c>
      <c r="E51" s="47" t="s">
        <v>84</v>
      </c>
      <c r="F51" s="47" t="s">
        <v>85</v>
      </c>
      <c r="G51" s="52">
        <v>2022</v>
      </c>
      <c r="H51" s="37">
        <v>200000</v>
      </c>
      <c r="I51" s="37">
        <v>200000</v>
      </c>
      <c r="J51" s="37">
        <v>200000</v>
      </c>
      <c r="K51" s="55">
        <v>1</v>
      </c>
      <c r="L51" s="8"/>
      <c r="M51" s="8"/>
      <c r="N51" s="9"/>
      <c r="O51" s="9"/>
      <c r="P51" s="8"/>
      <c r="Q51" s="8"/>
      <c r="R51" s="8"/>
    </row>
    <row r="52" spans="1:18" s="11" customFormat="1" ht="46.5" customHeight="1" x14ac:dyDescent="0.3">
      <c r="A52" s="21"/>
      <c r="B52" s="32" t="s">
        <v>43</v>
      </c>
      <c r="C52" s="32" t="s">
        <v>44</v>
      </c>
      <c r="D52" s="32" t="s">
        <v>37</v>
      </c>
      <c r="E52" s="47" t="s">
        <v>45</v>
      </c>
      <c r="F52" s="47" t="s">
        <v>46</v>
      </c>
      <c r="G52" s="52">
        <v>2022</v>
      </c>
      <c r="H52" s="37">
        <v>122985</v>
      </c>
      <c r="I52" s="37">
        <v>122985</v>
      </c>
      <c r="J52" s="37">
        <v>122985</v>
      </c>
      <c r="K52" s="55">
        <v>1</v>
      </c>
      <c r="L52" s="8"/>
      <c r="M52" s="8"/>
      <c r="N52" s="9"/>
      <c r="O52" s="9"/>
      <c r="P52" s="8"/>
      <c r="Q52" s="8"/>
      <c r="R52" s="8"/>
    </row>
    <row r="53" spans="1:18" s="11" customFormat="1" ht="61.5" customHeight="1" x14ac:dyDescent="0.3">
      <c r="A53" s="21"/>
      <c r="B53" s="32" t="s">
        <v>35</v>
      </c>
      <c r="C53" s="32" t="s">
        <v>36</v>
      </c>
      <c r="D53" s="32" t="s">
        <v>37</v>
      </c>
      <c r="E53" s="47" t="s">
        <v>38</v>
      </c>
      <c r="F53" s="47" t="s">
        <v>86</v>
      </c>
      <c r="G53" s="52">
        <v>2022</v>
      </c>
      <c r="H53" s="37">
        <v>1500000</v>
      </c>
      <c r="I53" s="37">
        <v>1500000</v>
      </c>
      <c r="J53" s="37">
        <v>1500000</v>
      </c>
      <c r="K53" s="55">
        <v>1</v>
      </c>
      <c r="L53" s="8"/>
      <c r="M53" s="8"/>
      <c r="N53" s="9"/>
      <c r="O53" s="9"/>
      <c r="P53" s="8"/>
      <c r="Q53" s="8"/>
      <c r="R53" s="8"/>
    </row>
    <row r="54" spans="1:18" s="11" customFormat="1" ht="38.25" customHeight="1" x14ac:dyDescent="0.3">
      <c r="A54" s="21"/>
      <c r="B54" s="32" t="s">
        <v>39</v>
      </c>
      <c r="C54" s="32" t="s">
        <v>40</v>
      </c>
      <c r="D54" s="32" t="s">
        <v>37</v>
      </c>
      <c r="E54" s="47" t="s">
        <v>41</v>
      </c>
      <c r="F54" s="47" t="s">
        <v>81</v>
      </c>
      <c r="G54" s="52">
        <v>2022</v>
      </c>
      <c r="H54" s="37">
        <v>200000</v>
      </c>
      <c r="I54" s="37">
        <v>200000</v>
      </c>
      <c r="J54" s="37">
        <v>200000</v>
      </c>
      <c r="K54" s="55">
        <v>1</v>
      </c>
      <c r="L54" s="8"/>
      <c r="M54" s="8"/>
      <c r="N54" s="9"/>
      <c r="O54" s="9"/>
      <c r="P54" s="8"/>
      <c r="Q54" s="8"/>
      <c r="R54" s="8"/>
    </row>
    <row r="55" spans="1:18" s="11" customFormat="1" ht="63.75" customHeight="1" x14ac:dyDescent="0.3">
      <c r="A55" s="21"/>
      <c r="B55" s="32" t="s">
        <v>47</v>
      </c>
      <c r="C55" s="32" t="s">
        <v>48</v>
      </c>
      <c r="D55" s="32" t="s">
        <v>49</v>
      </c>
      <c r="E55" s="47" t="s">
        <v>50</v>
      </c>
      <c r="F55" s="47" t="s">
        <v>51</v>
      </c>
      <c r="G55" s="52">
        <v>2022</v>
      </c>
      <c r="H55" s="37">
        <v>55000</v>
      </c>
      <c r="I55" s="37">
        <v>55000</v>
      </c>
      <c r="J55" s="37">
        <v>55000</v>
      </c>
      <c r="K55" s="55">
        <v>1</v>
      </c>
      <c r="L55" s="8"/>
      <c r="M55" s="8"/>
      <c r="N55" s="9"/>
      <c r="O55" s="9"/>
      <c r="P55" s="8"/>
      <c r="Q55" s="8"/>
      <c r="R55" s="8"/>
    </row>
    <row r="56" spans="1:18" s="11" customFormat="1" ht="59.25" customHeight="1" x14ac:dyDescent="0.3">
      <c r="A56" s="21"/>
      <c r="B56" s="32" t="s">
        <v>47</v>
      </c>
      <c r="C56" s="32" t="s">
        <v>48</v>
      </c>
      <c r="D56" s="32" t="s">
        <v>49</v>
      </c>
      <c r="E56" s="47" t="s">
        <v>50</v>
      </c>
      <c r="F56" s="47" t="s">
        <v>52</v>
      </c>
      <c r="G56" s="52">
        <v>2022</v>
      </c>
      <c r="H56" s="37">
        <v>1100000</v>
      </c>
      <c r="I56" s="37">
        <v>1100000</v>
      </c>
      <c r="J56" s="37">
        <v>1100000</v>
      </c>
      <c r="K56" s="55">
        <v>1</v>
      </c>
      <c r="L56" s="8"/>
      <c r="M56" s="8"/>
      <c r="N56" s="9"/>
      <c r="O56" s="9"/>
      <c r="P56" s="8"/>
      <c r="Q56" s="8"/>
      <c r="R56" s="8"/>
    </row>
    <row r="57" spans="1:18" s="11" customFormat="1" ht="57" customHeight="1" x14ac:dyDescent="0.3">
      <c r="A57" s="21"/>
      <c r="B57" s="32" t="s">
        <v>47</v>
      </c>
      <c r="C57" s="32" t="s">
        <v>48</v>
      </c>
      <c r="D57" s="32" t="s">
        <v>49</v>
      </c>
      <c r="E57" s="47" t="s">
        <v>50</v>
      </c>
      <c r="F57" s="47" t="s">
        <v>53</v>
      </c>
      <c r="G57" s="52">
        <v>2022</v>
      </c>
      <c r="H57" s="37">
        <v>500000</v>
      </c>
      <c r="I57" s="37">
        <v>500000</v>
      </c>
      <c r="J57" s="37">
        <v>500000</v>
      </c>
      <c r="K57" s="55">
        <v>1</v>
      </c>
      <c r="L57" s="8"/>
      <c r="M57" s="8"/>
      <c r="N57" s="9"/>
      <c r="O57" s="9"/>
      <c r="P57" s="8"/>
      <c r="Q57" s="8"/>
      <c r="R57" s="8"/>
    </row>
    <row r="58" spans="1:18" s="11" customFormat="1" ht="66" customHeight="1" x14ac:dyDescent="0.3">
      <c r="A58" s="21"/>
      <c r="B58" s="32" t="s">
        <v>47</v>
      </c>
      <c r="C58" s="32" t="s">
        <v>48</v>
      </c>
      <c r="D58" s="32" t="s">
        <v>49</v>
      </c>
      <c r="E58" s="47" t="s">
        <v>50</v>
      </c>
      <c r="F58" s="47" t="s">
        <v>54</v>
      </c>
      <c r="G58" s="52">
        <v>2022</v>
      </c>
      <c r="H58" s="37">
        <v>500000</v>
      </c>
      <c r="I58" s="37">
        <v>500000</v>
      </c>
      <c r="J58" s="37">
        <v>500000</v>
      </c>
      <c r="K58" s="55">
        <v>1</v>
      </c>
      <c r="L58" s="8"/>
      <c r="M58" s="8"/>
      <c r="N58" s="9"/>
      <c r="O58" s="9"/>
      <c r="P58" s="8"/>
      <c r="Q58" s="8"/>
      <c r="R58" s="8"/>
    </row>
    <row r="59" spans="1:18" s="11" customFormat="1" ht="78.75" customHeight="1" x14ac:dyDescent="0.3">
      <c r="A59" s="21"/>
      <c r="B59" s="32" t="s">
        <v>47</v>
      </c>
      <c r="C59" s="32" t="s">
        <v>48</v>
      </c>
      <c r="D59" s="32" t="s">
        <v>49</v>
      </c>
      <c r="E59" s="47" t="s">
        <v>50</v>
      </c>
      <c r="F59" s="47" t="s">
        <v>55</v>
      </c>
      <c r="G59" s="52">
        <v>2022</v>
      </c>
      <c r="H59" s="37">
        <v>500000</v>
      </c>
      <c r="I59" s="37">
        <v>500000</v>
      </c>
      <c r="J59" s="37">
        <v>500000</v>
      </c>
      <c r="K59" s="55">
        <v>1</v>
      </c>
      <c r="L59" s="8"/>
      <c r="M59" s="8"/>
      <c r="N59" s="9"/>
      <c r="O59" s="9"/>
      <c r="P59" s="8"/>
      <c r="Q59" s="8"/>
      <c r="R59" s="8"/>
    </row>
    <row r="60" spans="1:18" s="11" customFormat="1" ht="121.5" customHeight="1" x14ac:dyDescent="0.3">
      <c r="A60" s="21"/>
      <c r="B60" s="32" t="s">
        <v>47</v>
      </c>
      <c r="C60" s="32" t="s">
        <v>48</v>
      </c>
      <c r="D60" s="32" t="s">
        <v>49</v>
      </c>
      <c r="E60" s="47" t="s">
        <v>50</v>
      </c>
      <c r="F60" s="47" t="s">
        <v>56</v>
      </c>
      <c r="G60" s="52">
        <v>2022</v>
      </c>
      <c r="H60" s="37">
        <v>200000</v>
      </c>
      <c r="I60" s="37">
        <v>200000</v>
      </c>
      <c r="J60" s="37">
        <v>200000</v>
      </c>
      <c r="K60" s="55">
        <v>1</v>
      </c>
      <c r="L60" s="8"/>
      <c r="M60" s="8"/>
      <c r="N60" s="9"/>
      <c r="O60" s="9"/>
      <c r="P60" s="8"/>
      <c r="Q60" s="8"/>
      <c r="R60" s="8"/>
    </row>
    <row r="61" spans="1:18" s="11" customFormat="1" ht="76.5" customHeight="1" x14ac:dyDescent="0.3">
      <c r="A61" s="21"/>
      <c r="B61" s="32" t="s">
        <v>47</v>
      </c>
      <c r="C61" s="32" t="s">
        <v>48</v>
      </c>
      <c r="D61" s="32" t="s">
        <v>49</v>
      </c>
      <c r="E61" s="47" t="s">
        <v>50</v>
      </c>
      <c r="F61" s="47" t="s">
        <v>57</v>
      </c>
      <c r="G61" s="52">
        <v>2022</v>
      </c>
      <c r="H61" s="37">
        <v>500000</v>
      </c>
      <c r="I61" s="37">
        <v>500000</v>
      </c>
      <c r="J61" s="37">
        <v>500000</v>
      </c>
      <c r="K61" s="55">
        <v>1</v>
      </c>
      <c r="L61" s="8"/>
      <c r="M61" s="8"/>
      <c r="N61" s="9"/>
      <c r="O61" s="9"/>
      <c r="P61" s="8"/>
      <c r="Q61" s="8"/>
      <c r="R61" s="8"/>
    </row>
    <row r="62" spans="1:18" s="11" customFormat="1" ht="63" customHeight="1" x14ac:dyDescent="0.3">
      <c r="A62" s="21"/>
      <c r="B62" s="32" t="s">
        <v>58</v>
      </c>
      <c r="C62" s="32" t="s">
        <v>59</v>
      </c>
      <c r="D62" s="32" t="s">
        <v>49</v>
      </c>
      <c r="E62" s="47" t="s">
        <v>60</v>
      </c>
      <c r="F62" s="47" t="s">
        <v>61</v>
      </c>
      <c r="G62" s="52">
        <v>2022</v>
      </c>
      <c r="H62" s="37">
        <v>550000</v>
      </c>
      <c r="I62" s="48">
        <v>550000</v>
      </c>
      <c r="J62" s="37">
        <v>550000</v>
      </c>
      <c r="K62" s="55">
        <v>1</v>
      </c>
      <c r="L62" s="8"/>
      <c r="M62" s="8"/>
      <c r="N62" s="9"/>
      <c r="O62" s="9"/>
      <c r="P62" s="8"/>
      <c r="Q62" s="8"/>
      <c r="R62" s="8"/>
    </row>
    <row r="63" spans="1:18" s="11" customFormat="1" ht="59.25" customHeight="1" x14ac:dyDescent="0.3">
      <c r="A63" s="21"/>
      <c r="B63" s="32" t="s">
        <v>62</v>
      </c>
      <c r="C63" s="32" t="s">
        <v>63</v>
      </c>
      <c r="D63" s="32" t="s">
        <v>49</v>
      </c>
      <c r="E63" s="47" t="s">
        <v>64</v>
      </c>
      <c r="F63" s="47" t="s">
        <v>65</v>
      </c>
      <c r="G63" s="52">
        <v>2022</v>
      </c>
      <c r="H63" s="37">
        <v>250000</v>
      </c>
      <c r="I63" s="48">
        <v>250000</v>
      </c>
      <c r="J63" s="48">
        <v>250000</v>
      </c>
      <c r="K63" s="55">
        <v>1</v>
      </c>
      <c r="L63" s="8"/>
      <c r="M63" s="8"/>
      <c r="N63" s="9"/>
      <c r="O63" s="9"/>
      <c r="P63" s="8"/>
      <c r="Q63" s="8"/>
      <c r="R63" s="8"/>
    </row>
    <row r="64" spans="1:18" s="11" customFormat="1" ht="61.5" customHeight="1" x14ac:dyDescent="0.3">
      <c r="A64" s="21"/>
      <c r="B64" s="32" t="s">
        <v>62</v>
      </c>
      <c r="C64" s="32" t="s">
        <v>63</v>
      </c>
      <c r="D64" s="32" t="s">
        <v>49</v>
      </c>
      <c r="E64" s="47" t="s">
        <v>64</v>
      </c>
      <c r="F64" s="47" t="s">
        <v>66</v>
      </c>
      <c r="G64" s="52">
        <v>2022</v>
      </c>
      <c r="H64" s="37">
        <v>20000</v>
      </c>
      <c r="I64" s="37">
        <v>20000</v>
      </c>
      <c r="J64" s="37">
        <v>20000</v>
      </c>
      <c r="K64" s="55">
        <v>1</v>
      </c>
      <c r="L64" s="8"/>
      <c r="M64" s="8"/>
      <c r="N64" s="9"/>
      <c r="O64" s="9"/>
      <c r="P64" s="8"/>
      <c r="Q64" s="8"/>
      <c r="R64" s="8"/>
    </row>
    <row r="65" spans="1:18" s="11" customFormat="1" ht="62.25" customHeight="1" x14ac:dyDescent="0.3">
      <c r="A65" s="21"/>
      <c r="B65" s="32" t="s">
        <v>68</v>
      </c>
      <c r="C65" s="32" t="s">
        <v>69</v>
      </c>
      <c r="D65" s="32" t="s">
        <v>67</v>
      </c>
      <c r="E65" s="47" t="s">
        <v>70</v>
      </c>
      <c r="F65" s="47" t="s">
        <v>71</v>
      </c>
      <c r="G65" s="52">
        <v>2022</v>
      </c>
      <c r="H65" s="37">
        <v>1100000</v>
      </c>
      <c r="I65" s="37">
        <v>1100000</v>
      </c>
      <c r="J65" s="37">
        <v>1100000</v>
      </c>
      <c r="K65" s="55">
        <v>1</v>
      </c>
      <c r="L65" s="8"/>
      <c r="M65" s="8"/>
      <c r="N65" s="9"/>
      <c r="O65" s="9"/>
      <c r="P65" s="8"/>
      <c r="Q65" s="8"/>
      <c r="R65" s="8"/>
    </row>
    <row r="66" spans="1:18" s="11" customFormat="1" ht="80.25" customHeight="1" x14ac:dyDescent="0.3">
      <c r="A66" s="21"/>
      <c r="B66" s="32" t="s">
        <v>68</v>
      </c>
      <c r="C66" s="32" t="s">
        <v>69</v>
      </c>
      <c r="D66" s="32" t="s">
        <v>67</v>
      </c>
      <c r="E66" s="47" t="s">
        <v>70</v>
      </c>
      <c r="F66" s="47" t="s">
        <v>72</v>
      </c>
      <c r="G66" s="52">
        <v>2022</v>
      </c>
      <c r="H66" s="37">
        <v>1000000</v>
      </c>
      <c r="I66" s="37">
        <v>1000000</v>
      </c>
      <c r="J66" s="37">
        <v>1000000</v>
      </c>
      <c r="K66" s="55">
        <v>1</v>
      </c>
      <c r="L66" s="8"/>
      <c r="M66" s="8"/>
      <c r="N66" s="9"/>
      <c r="O66" s="9"/>
      <c r="P66" s="8"/>
      <c r="Q66" s="8"/>
      <c r="R66" s="8"/>
    </row>
    <row r="67" spans="1:18" s="11" customFormat="1" ht="114" customHeight="1" x14ac:dyDescent="0.3">
      <c r="A67" s="21"/>
      <c r="B67" s="32" t="s">
        <v>68</v>
      </c>
      <c r="C67" s="32" t="s">
        <v>69</v>
      </c>
      <c r="D67" s="32" t="s">
        <v>67</v>
      </c>
      <c r="E67" s="47" t="s">
        <v>70</v>
      </c>
      <c r="F67" s="47" t="s">
        <v>73</v>
      </c>
      <c r="G67" s="52">
        <v>2022</v>
      </c>
      <c r="H67" s="37">
        <v>3075000</v>
      </c>
      <c r="I67" s="37">
        <v>3075000</v>
      </c>
      <c r="J67" s="37">
        <v>3075000</v>
      </c>
      <c r="K67" s="55">
        <v>1</v>
      </c>
      <c r="L67" s="8"/>
      <c r="M67" s="8"/>
      <c r="N67" s="9"/>
      <c r="O67" s="9"/>
      <c r="P67" s="8"/>
      <c r="Q67" s="8"/>
      <c r="R67" s="8"/>
    </row>
    <row r="68" spans="1:18" s="11" customFormat="1" ht="68.25" customHeight="1" x14ac:dyDescent="0.3">
      <c r="A68" s="21"/>
      <c r="B68" s="32" t="s">
        <v>87</v>
      </c>
      <c r="C68" s="32" t="s">
        <v>88</v>
      </c>
      <c r="D68" s="32" t="s">
        <v>89</v>
      </c>
      <c r="E68" s="47" t="s">
        <v>90</v>
      </c>
      <c r="F68" s="47" t="s">
        <v>143</v>
      </c>
      <c r="G68" s="52">
        <v>2022</v>
      </c>
      <c r="H68" s="37">
        <v>5123844</v>
      </c>
      <c r="I68" s="37">
        <v>5123844</v>
      </c>
      <c r="J68" s="37">
        <v>5123844</v>
      </c>
      <c r="K68" s="55">
        <v>1</v>
      </c>
      <c r="L68" s="8"/>
      <c r="M68" s="8"/>
      <c r="N68" s="9"/>
      <c r="O68" s="9"/>
      <c r="P68" s="8"/>
      <c r="Q68" s="8"/>
      <c r="R68" s="8"/>
    </row>
    <row r="69" spans="1:18" s="11" customFormat="1" ht="51" customHeight="1" x14ac:dyDescent="0.3">
      <c r="A69" s="21"/>
      <c r="B69" s="32" t="s">
        <v>144</v>
      </c>
      <c r="C69" s="32" t="s">
        <v>145</v>
      </c>
      <c r="D69" s="32" t="s">
        <v>67</v>
      </c>
      <c r="E69" s="47" t="s">
        <v>146</v>
      </c>
      <c r="F69" s="47" t="s">
        <v>147</v>
      </c>
      <c r="G69" s="52" t="s">
        <v>42</v>
      </c>
      <c r="H69" s="37">
        <v>2900000</v>
      </c>
      <c r="I69" s="37">
        <v>2900000</v>
      </c>
      <c r="J69" s="37">
        <v>2900000</v>
      </c>
      <c r="K69" s="55">
        <v>1</v>
      </c>
      <c r="L69" s="8"/>
      <c r="M69" s="8"/>
      <c r="N69" s="9"/>
      <c r="O69" s="9"/>
      <c r="P69" s="8"/>
      <c r="Q69" s="8"/>
      <c r="R69" s="8"/>
    </row>
    <row r="70" spans="1:18" s="11" customFormat="1" ht="50.25" customHeight="1" x14ac:dyDescent="0.3">
      <c r="A70" s="21"/>
      <c r="B70" s="32" t="s">
        <v>144</v>
      </c>
      <c r="C70" s="32" t="s">
        <v>145</v>
      </c>
      <c r="D70" s="32" t="s">
        <v>67</v>
      </c>
      <c r="E70" s="47" t="s">
        <v>146</v>
      </c>
      <c r="F70" s="47" t="s">
        <v>148</v>
      </c>
      <c r="G70" s="52" t="s">
        <v>42</v>
      </c>
      <c r="H70" s="37">
        <v>1550000</v>
      </c>
      <c r="I70" s="37">
        <v>1550000</v>
      </c>
      <c r="J70" s="37">
        <v>1550000</v>
      </c>
      <c r="K70" s="55">
        <v>1</v>
      </c>
      <c r="L70" s="8"/>
      <c r="M70" s="8"/>
      <c r="N70" s="9"/>
      <c r="O70" s="9"/>
      <c r="P70" s="8"/>
      <c r="Q70" s="8"/>
      <c r="R70" s="8"/>
    </row>
    <row r="71" spans="1:18" s="11" customFormat="1" ht="42.75" customHeight="1" x14ac:dyDescent="0.3">
      <c r="A71" s="21"/>
      <c r="B71" s="32" t="s">
        <v>144</v>
      </c>
      <c r="C71" s="32" t="s">
        <v>145</v>
      </c>
      <c r="D71" s="32" t="s">
        <v>67</v>
      </c>
      <c r="E71" s="47" t="s">
        <v>146</v>
      </c>
      <c r="F71" s="47" t="s">
        <v>149</v>
      </c>
      <c r="G71" s="52" t="s">
        <v>42</v>
      </c>
      <c r="H71" s="37">
        <v>750000</v>
      </c>
      <c r="I71" s="37">
        <v>750000</v>
      </c>
      <c r="J71" s="37">
        <v>750000</v>
      </c>
      <c r="K71" s="55">
        <v>1</v>
      </c>
      <c r="L71" s="8"/>
      <c r="M71" s="8"/>
      <c r="N71" s="9"/>
      <c r="O71" s="9"/>
      <c r="P71" s="8"/>
      <c r="Q71" s="8"/>
      <c r="R71" s="8"/>
    </row>
    <row r="72" spans="1:18" s="11" customFormat="1" ht="51.75" customHeight="1" x14ac:dyDescent="0.3">
      <c r="A72" s="21"/>
      <c r="B72" s="32">
        <v>3100000</v>
      </c>
      <c r="C72" s="32"/>
      <c r="D72" s="32"/>
      <c r="E72" s="31" t="s">
        <v>91</v>
      </c>
      <c r="F72" s="35"/>
      <c r="G72" s="52"/>
      <c r="H72" s="34"/>
      <c r="I72" s="34">
        <f>I73</f>
        <v>229000</v>
      </c>
      <c r="J72" s="34">
        <f>J73</f>
        <v>229000</v>
      </c>
      <c r="K72" s="55"/>
      <c r="L72" s="8"/>
      <c r="M72" s="8"/>
      <c r="N72" s="9"/>
      <c r="O72" s="9"/>
      <c r="P72" s="8"/>
      <c r="Q72" s="8"/>
      <c r="R72" s="8"/>
    </row>
    <row r="73" spans="1:18" s="11" customFormat="1" ht="43.5" customHeight="1" x14ac:dyDescent="0.3">
      <c r="A73" s="21"/>
      <c r="B73" s="32" t="s">
        <v>92</v>
      </c>
      <c r="C73" s="32"/>
      <c r="D73" s="32"/>
      <c r="E73" s="35" t="s">
        <v>91</v>
      </c>
      <c r="F73" s="35"/>
      <c r="G73" s="52"/>
      <c r="H73" s="60"/>
      <c r="I73" s="60">
        <f>I74+I75</f>
        <v>229000</v>
      </c>
      <c r="J73" s="60">
        <f>J74+J75</f>
        <v>229000</v>
      </c>
      <c r="K73" s="55"/>
      <c r="L73" s="8"/>
      <c r="M73" s="8"/>
      <c r="N73" s="9"/>
      <c r="O73" s="9"/>
      <c r="P73" s="8"/>
      <c r="Q73" s="8"/>
      <c r="R73" s="8"/>
    </row>
    <row r="74" spans="1:18" s="11" customFormat="1" ht="68.25" customHeight="1" x14ac:dyDescent="0.3">
      <c r="A74" s="21"/>
      <c r="B74" s="32" t="s">
        <v>93</v>
      </c>
      <c r="C74" s="32" t="s">
        <v>94</v>
      </c>
      <c r="D74" s="32" t="s">
        <v>79</v>
      </c>
      <c r="E74" s="47" t="s">
        <v>95</v>
      </c>
      <c r="F74" s="47" t="s">
        <v>81</v>
      </c>
      <c r="G74" s="52" t="s">
        <v>42</v>
      </c>
      <c r="H74" s="37">
        <v>30000</v>
      </c>
      <c r="I74" s="37">
        <v>30000</v>
      </c>
      <c r="J74" s="37">
        <v>30000</v>
      </c>
      <c r="K74" s="55">
        <v>1</v>
      </c>
      <c r="L74" s="8"/>
      <c r="M74" s="8"/>
      <c r="N74" s="9"/>
      <c r="O74" s="9"/>
      <c r="P74" s="8"/>
      <c r="Q74" s="8"/>
      <c r="R74" s="8"/>
    </row>
    <row r="75" spans="1:18" s="11" customFormat="1" ht="48.75" customHeight="1" x14ac:dyDescent="0.3">
      <c r="A75" s="21"/>
      <c r="B75" s="32" t="s">
        <v>138</v>
      </c>
      <c r="C75" s="32" t="s">
        <v>139</v>
      </c>
      <c r="D75" s="32" t="s">
        <v>67</v>
      </c>
      <c r="E75" s="47" t="s">
        <v>140</v>
      </c>
      <c r="F75" s="47" t="s">
        <v>141</v>
      </c>
      <c r="G75" s="52" t="s">
        <v>42</v>
      </c>
      <c r="H75" s="37">
        <v>199000</v>
      </c>
      <c r="I75" s="37">
        <v>199000</v>
      </c>
      <c r="J75" s="37">
        <v>199000</v>
      </c>
      <c r="K75" s="55">
        <v>1</v>
      </c>
      <c r="L75" s="8"/>
      <c r="M75" s="8"/>
      <c r="N75" s="9"/>
      <c r="O75" s="9"/>
      <c r="P75" s="8"/>
      <c r="Q75" s="8"/>
      <c r="R75" s="8"/>
    </row>
    <row r="76" spans="1:18" s="11" customFormat="1" ht="61.5" customHeight="1" x14ac:dyDescent="0.3">
      <c r="A76" s="21"/>
      <c r="B76" s="32" t="s">
        <v>96</v>
      </c>
      <c r="C76" s="32"/>
      <c r="D76" s="32"/>
      <c r="E76" s="31" t="s">
        <v>97</v>
      </c>
      <c r="F76" s="35"/>
      <c r="G76" s="52"/>
      <c r="H76" s="34"/>
      <c r="I76" s="34">
        <f t="shared" ref="I76:J77" si="2">I77</f>
        <v>80000</v>
      </c>
      <c r="J76" s="34">
        <f t="shared" si="2"/>
        <v>80000</v>
      </c>
      <c r="K76" s="55"/>
      <c r="L76" s="8"/>
      <c r="M76" s="8"/>
      <c r="N76" s="9"/>
      <c r="O76" s="9"/>
      <c r="P76" s="8"/>
      <c r="Q76" s="8"/>
      <c r="R76" s="8"/>
    </row>
    <row r="77" spans="1:18" s="11" customFormat="1" ht="53.25" customHeight="1" x14ac:dyDescent="0.3">
      <c r="A77" s="21"/>
      <c r="B77" s="32" t="s">
        <v>98</v>
      </c>
      <c r="C77" s="32"/>
      <c r="D77" s="32"/>
      <c r="E77" s="35" t="s">
        <v>97</v>
      </c>
      <c r="F77" s="35"/>
      <c r="G77" s="52"/>
      <c r="H77" s="60"/>
      <c r="I77" s="60">
        <f t="shared" si="2"/>
        <v>80000</v>
      </c>
      <c r="J77" s="60">
        <f t="shared" si="2"/>
        <v>80000</v>
      </c>
      <c r="K77" s="55"/>
      <c r="L77" s="8"/>
      <c r="M77" s="8"/>
      <c r="N77" s="9"/>
      <c r="O77" s="9"/>
      <c r="P77" s="8"/>
      <c r="Q77" s="8"/>
      <c r="R77" s="8"/>
    </row>
    <row r="78" spans="1:18" s="11" customFormat="1" ht="68.25" customHeight="1" x14ac:dyDescent="0.3">
      <c r="A78" s="21"/>
      <c r="B78" s="32" t="s">
        <v>99</v>
      </c>
      <c r="C78" s="32" t="s">
        <v>94</v>
      </c>
      <c r="D78" s="32" t="s">
        <v>79</v>
      </c>
      <c r="E78" s="47" t="s">
        <v>95</v>
      </c>
      <c r="F78" s="47" t="s">
        <v>81</v>
      </c>
      <c r="G78" s="52" t="s">
        <v>42</v>
      </c>
      <c r="H78" s="37">
        <v>80000</v>
      </c>
      <c r="I78" s="37">
        <v>80000</v>
      </c>
      <c r="J78" s="37">
        <v>80000</v>
      </c>
      <c r="K78" s="55">
        <v>1</v>
      </c>
      <c r="L78" s="8"/>
      <c r="M78" s="8"/>
      <c r="N78" s="9"/>
      <c r="O78" s="9"/>
      <c r="P78" s="8"/>
      <c r="Q78" s="8"/>
      <c r="R78" s="8"/>
    </row>
    <row r="79" spans="1:18" s="11" customFormat="1" ht="45.75" customHeight="1" x14ac:dyDescent="0.3">
      <c r="A79" s="21"/>
      <c r="B79" s="32">
        <v>3700000</v>
      </c>
      <c r="C79" s="32"/>
      <c r="D79" s="32"/>
      <c r="E79" s="31" t="s">
        <v>100</v>
      </c>
      <c r="F79" s="35"/>
      <c r="G79" s="52"/>
      <c r="H79" s="34"/>
      <c r="I79" s="34">
        <f t="shared" ref="I79:J80" si="3">I80</f>
        <v>100000</v>
      </c>
      <c r="J79" s="34">
        <f t="shared" si="3"/>
        <v>100000</v>
      </c>
      <c r="K79" s="55"/>
      <c r="L79" s="8"/>
      <c r="M79" s="8"/>
      <c r="N79" s="9"/>
      <c r="O79" s="9"/>
      <c r="P79" s="8"/>
      <c r="Q79" s="8"/>
      <c r="R79" s="8"/>
    </row>
    <row r="80" spans="1:18" s="11" customFormat="1" ht="42.75" customHeight="1" x14ac:dyDescent="0.3">
      <c r="A80" s="21"/>
      <c r="B80" s="32" t="s">
        <v>101</v>
      </c>
      <c r="C80" s="32"/>
      <c r="D80" s="32"/>
      <c r="E80" s="35" t="s">
        <v>100</v>
      </c>
      <c r="F80" s="35"/>
      <c r="G80" s="52"/>
      <c r="H80" s="60"/>
      <c r="I80" s="60">
        <f t="shared" si="3"/>
        <v>100000</v>
      </c>
      <c r="J80" s="60">
        <f t="shared" si="3"/>
        <v>100000</v>
      </c>
      <c r="K80" s="55"/>
      <c r="L80" s="8"/>
      <c r="M80" s="8"/>
      <c r="N80" s="9"/>
      <c r="O80" s="9"/>
      <c r="P80" s="8"/>
      <c r="Q80" s="8"/>
      <c r="R80" s="8"/>
    </row>
    <row r="81" spans="1:18" s="11" customFormat="1" ht="58.5" customHeight="1" x14ac:dyDescent="0.3">
      <c r="A81" s="21"/>
      <c r="B81" s="32" t="s">
        <v>102</v>
      </c>
      <c r="C81" s="32" t="s">
        <v>94</v>
      </c>
      <c r="D81" s="32" t="s">
        <v>79</v>
      </c>
      <c r="E81" s="47" t="s">
        <v>95</v>
      </c>
      <c r="F81" s="47" t="s">
        <v>81</v>
      </c>
      <c r="G81" s="52" t="s">
        <v>42</v>
      </c>
      <c r="H81" s="37">
        <v>100000</v>
      </c>
      <c r="I81" s="37">
        <v>100000</v>
      </c>
      <c r="J81" s="37">
        <v>100000</v>
      </c>
      <c r="K81" s="55">
        <v>1</v>
      </c>
      <c r="L81" s="8"/>
      <c r="M81" s="8"/>
      <c r="N81" s="9"/>
      <c r="O81" s="9"/>
      <c r="P81" s="8"/>
      <c r="Q81" s="8"/>
      <c r="R81" s="8"/>
    </row>
    <row r="82" spans="1:18" ht="31.5" customHeight="1" x14ac:dyDescent="0.3">
      <c r="A82" s="38"/>
      <c r="B82" s="30"/>
      <c r="C82" s="30"/>
      <c r="D82" s="30"/>
      <c r="E82" s="31" t="s">
        <v>15</v>
      </c>
      <c r="F82" s="30"/>
      <c r="G82" s="33" t="s">
        <v>132</v>
      </c>
      <c r="H82" s="34" t="s">
        <v>132</v>
      </c>
      <c r="I82" s="34">
        <f>I14+I21+I28+I32+I35+I39+I45+I48+I72+I76+I79</f>
        <v>45730199</v>
      </c>
      <c r="J82" s="34">
        <f>J14+J21+J28+J32+J35+J39+J45+J48+J72+J76+J79</f>
        <v>45730199</v>
      </c>
      <c r="K82" s="34" t="s">
        <v>132</v>
      </c>
    </row>
    <row r="83" spans="1:18" ht="16.5" customHeight="1" x14ac:dyDescent="0.3">
      <c r="A83" s="39"/>
      <c r="B83" s="40"/>
      <c r="C83" s="40"/>
      <c r="D83" s="40"/>
      <c r="E83" s="40"/>
      <c r="F83" s="40"/>
      <c r="G83" s="41"/>
      <c r="H83" s="42"/>
      <c r="I83" s="41"/>
      <c r="J83" s="41"/>
      <c r="K83" s="53"/>
    </row>
    <row r="84" spans="1:18" ht="16.5" customHeight="1" x14ac:dyDescent="0.3">
      <c r="A84" s="39"/>
      <c r="B84" s="40"/>
      <c r="C84" s="40"/>
      <c r="D84" s="40"/>
      <c r="E84" s="40"/>
      <c r="F84" s="40"/>
      <c r="G84" s="41"/>
      <c r="H84" s="42"/>
      <c r="I84" s="41"/>
      <c r="J84" s="41"/>
      <c r="K84" s="53"/>
    </row>
    <row r="85" spans="1:18" ht="9" customHeight="1" x14ac:dyDescent="0.3">
      <c r="E85" s="11"/>
      <c r="F85" s="11"/>
      <c r="I85" s="13"/>
      <c r="J85" s="13"/>
      <c r="K85" s="13"/>
    </row>
    <row r="86" spans="1:18" s="9" customFormat="1" ht="63" hidden="1" customHeight="1" x14ac:dyDescent="0.3">
      <c r="A86" s="4"/>
      <c r="B86" s="4"/>
      <c r="C86" s="4"/>
      <c r="D86" s="4"/>
      <c r="E86" s="13"/>
      <c r="F86" s="13"/>
      <c r="G86" s="4"/>
      <c r="H86" s="14"/>
      <c r="I86" s="4"/>
      <c r="J86" s="4"/>
      <c r="K86" s="4"/>
      <c r="L86" s="11"/>
      <c r="M86" s="8"/>
    </row>
    <row r="87" spans="1:18" s="9" customFormat="1" ht="12.75" customHeight="1" x14ac:dyDescent="0.3">
      <c r="A87" s="4"/>
      <c r="B87" s="11" t="s">
        <v>16</v>
      </c>
      <c r="C87" s="11"/>
      <c r="D87" s="13"/>
      <c r="E87" s="13"/>
      <c r="F87" s="13"/>
      <c r="G87" s="4"/>
      <c r="H87" s="14"/>
      <c r="I87" s="11"/>
      <c r="J87" s="11"/>
      <c r="K87" s="11"/>
      <c r="L87" s="11"/>
      <c r="M87" s="8"/>
    </row>
    <row r="88" spans="1:18" s="9" customFormat="1" x14ac:dyDescent="0.3">
      <c r="A88" s="4"/>
      <c r="B88" s="11" t="s">
        <v>17</v>
      </c>
      <c r="C88" s="11"/>
      <c r="D88" s="13"/>
      <c r="E88" s="13"/>
      <c r="F88" s="13"/>
      <c r="G88" s="43"/>
      <c r="H88" s="14"/>
      <c r="I88" s="4" t="s">
        <v>18</v>
      </c>
      <c r="J88" s="4"/>
      <c r="K88" s="43"/>
      <c r="L88" s="11"/>
      <c r="M88" s="8"/>
    </row>
    <row r="90" spans="1:18" s="9" customFormat="1" x14ac:dyDescent="0.3">
      <c r="A90" s="4"/>
      <c r="B90" s="11" t="s">
        <v>19</v>
      </c>
      <c r="C90" s="11"/>
      <c r="D90" s="13"/>
      <c r="E90" s="13"/>
      <c r="F90" s="13"/>
      <c r="H90" s="44"/>
      <c r="I90" s="67" t="s">
        <v>20</v>
      </c>
      <c r="J90" s="67"/>
      <c r="K90" s="67"/>
      <c r="L90" s="11"/>
      <c r="M90" s="8"/>
    </row>
    <row r="91" spans="1:18" s="9" customFormat="1" x14ac:dyDescent="0.3">
      <c r="A91" s="4"/>
      <c r="G91" s="4"/>
      <c r="H91" s="14"/>
      <c r="I91" s="4"/>
      <c r="J91" s="4"/>
      <c r="K91" s="4"/>
      <c r="L91" s="11"/>
      <c r="M91" s="45"/>
    </row>
    <row r="92" spans="1:18" s="9" customFormat="1" ht="13.5" customHeight="1" x14ac:dyDescent="0.3">
      <c r="A92" s="4"/>
      <c r="G92" s="4"/>
      <c r="H92" s="14"/>
      <c r="I92" s="43"/>
      <c r="J92" s="43"/>
      <c r="K92" s="4"/>
      <c r="L92" s="11"/>
      <c r="M92" s="8"/>
    </row>
    <row r="93" spans="1:18" s="9" customFormat="1" x14ac:dyDescent="0.3">
      <c r="A93" s="4"/>
      <c r="G93" s="4"/>
      <c r="H93" s="14"/>
      <c r="I93" s="4"/>
      <c r="J93" s="4"/>
      <c r="K93" s="4"/>
      <c r="L93" s="11"/>
      <c r="M93" s="8"/>
    </row>
    <row r="94" spans="1:18" s="9" customFormat="1" x14ac:dyDescent="0.3">
      <c r="A94" s="4"/>
      <c r="G94" s="4"/>
      <c r="H94" s="14"/>
      <c r="I94" s="4"/>
      <c r="J94" s="4"/>
      <c r="K94" s="43"/>
      <c r="L94" s="11"/>
      <c r="M94" s="8"/>
    </row>
    <row r="95" spans="1:18" s="9" customFormat="1" x14ac:dyDescent="0.3">
      <c r="A95" s="4"/>
      <c r="G95" s="4"/>
      <c r="H95" s="14"/>
      <c r="I95" s="4"/>
      <c r="J95" s="4"/>
      <c r="K95" s="43"/>
      <c r="L95" s="11"/>
      <c r="M95" s="8"/>
    </row>
    <row r="96" spans="1:18" s="9" customFormat="1" ht="43.5" customHeight="1" x14ac:dyDescent="0.3">
      <c r="A96" s="4"/>
      <c r="G96" s="4"/>
      <c r="H96" s="14"/>
      <c r="I96" s="4"/>
      <c r="J96" s="4"/>
      <c r="K96" s="43"/>
      <c r="L96" s="11"/>
      <c r="M96" s="8"/>
    </row>
    <row r="97" spans="1:13" s="9" customFormat="1" x14ac:dyDescent="0.3">
      <c r="A97" s="4"/>
      <c r="B97" s="46"/>
      <c r="G97" s="4"/>
      <c r="H97" s="14"/>
      <c r="I97" s="4"/>
      <c r="J97" s="4"/>
      <c r="K97" s="4"/>
      <c r="L97" s="11"/>
      <c r="M97" s="8"/>
    </row>
    <row r="98" spans="1:13" s="9" customFormat="1" x14ac:dyDescent="0.3">
      <c r="A98" s="4"/>
      <c r="G98" s="4"/>
      <c r="H98" s="14"/>
      <c r="I98" s="4"/>
      <c r="J98" s="4"/>
      <c r="K98" s="4"/>
      <c r="L98" s="11"/>
      <c r="M98" s="8"/>
    </row>
    <row r="99" spans="1:13" s="9" customFormat="1" x14ac:dyDescent="0.3">
      <c r="A99" s="4"/>
      <c r="G99" s="4"/>
      <c r="H99" s="14"/>
      <c r="I99" s="4"/>
      <c r="J99" s="4"/>
      <c r="K99" s="4"/>
      <c r="L99" s="11"/>
      <c r="M99" s="8"/>
    </row>
    <row r="100" spans="1:13" s="9" customFormat="1" ht="13.5" customHeight="1" x14ac:dyDescent="0.3">
      <c r="A100" s="4"/>
      <c r="G100" s="4"/>
      <c r="H100" s="14"/>
      <c r="I100" s="4"/>
      <c r="J100" s="4"/>
      <c r="K100" s="4"/>
      <c r="L100" s="11"/>
      <c r="M100" s="8"/>
    </row>
    <row r="101" spans="1:13" s="9" customFormat="1" x14ac:dyDescent="0.3">
      <c r="A101" s="4"/>
      <c r="G101" s="4"/>
      <c r="H101" s="14"/>
      <c r="I101" s="4"/>
      <c r="J101" s="4"/>
      <c r="K101" s="4"/>
      <c r="L101" s="11"/>
      <c r="M101" s="8"/>
    </row>
    <row r="102" spans="1:13" x14ac:dyDescent="0.3">
      <c r="B102" s="9"/>
      <c r="C102" s="9"/>
      <c r="D102" s="9"/>
      <c r="E102" s="9"/>
      <c r="F102" s="9"/>
    </row>
    <row r="103" spans="1:13" x14ac:dyDescent="0.3">
      <c r="B103" s="9"/>
      <c r="C103" s="9"/>
      <c r="D103" s="9"/>
      <c r="E103" s="9"/>
      <c r="F103" s="9"/>
    </row>
    <row r="104" spans="1:13" ht="13.5" customHeight="1" x14ac:dyDescent="0.3">
      <c r="B104" s="9"/>
      <c r="C104" s="9"/>
      <c r="D104" s="9"/>
      <c r="E104" s="9"/>
      <c r="F104" s="9"/>
    </row>
    <row r="105" spans="1:13" x14ac:dyDescent="0.3">
      <c r="B105" s="9"/>
      <c r="C105" s="9"/>
      <c r="D105" s="9"/>
      <c r="E105" s="9"/>
      <c r="F105" s="9"/>
    </row>
    <row r="106" spans="1:13" x14ac:dyDescent="0.3">
      <c r="B106" s="9"/>
      <c r="C106" s="9"/>
      <c r="D106" s="9"/>
      <c r="E106" s="9"/>
      <c r="F106" s="9"/>
    </row>
    <row r="107" spans="1:13" x14ac:dyDescent="0.3">
      <c r="B107" s="9"/>
      <c r="C107" s="9"/>
      <c r="D107" s="9"/>
      <c r="E107" s="9"/>
      <c r="F107" s="9"/>
    </row>
    <row r="108" spans="1:13" ht="13.5" customHeight="1" x14ac:dyDescent="0.3">
      <c r="B108" s="9"/>
      <c r="C108" s="9"/>
      <c r="D108" s="9"/>
      <c r="E108" s="9"/>
      <c r="F108" s="9"/>
    </row>
    <row r="109" spans="1:13" x14ac:dyDescent="0.3">
      <c r="B109" s="9"/>
      <c r="C109" s="9"/>
      <c r="D109" s="9"/>
      <c r="E109" s="9"/>
      <c r="F109" s="9"/>
    </row>
    <row r="110" spans="1:13" x14ac:dyDescent="0.3">
      <c r="B110" s="9"/>
      <c r="C110" s="9"/>
      <c r="D110" s="9"/>
      <c r="E110" s="9"/>
      <c r="F110" s="9"/>
    </row>
    <row r="111" spans="1:13" x14ac:dyDescent="0.3">
      <c r="B111" s="9"/>
      <c r="C111" s="9"/>
      <c r="D111" s="9"/>
      <c r="E111" s="9"/>
      <c r="F111" s="9"/>
    </row>
    <row r="112" spans="1:13" ht="13.5" customHeight="1" x14ac:dyDescent="0.3">
      <c r="B112" s="9"/>
      <c r="C112" s="9"/>
      <c r="D112" s="9"/>
      <c r="E112" s="9"/>
      <c r="F112" s="9"/>
    </row>
    <row r="113" spans="2:8" x14ac:dyDescent="0.3">
      <c r="B113" s="9"/>
      <c r="C113" s="9"/>
      <c r="D113" s="9"/>
      <c r="E113" s="9"/>
      <c r="F113" s="9"/>
    </row>
    <row r="114" spans="2:8" x14ac:dyDescent="0.3">
      <c r="B114" s="9"/>
      <c r="C114" s="9"/>
      <c r="D114" s="9"/>
      <c r="E114" s="9"/>
      <c r="F114" s="9"/>
    </row>
    <row r="115" spans="2:8" x14ac:dyDescent="0.3">
      <c r="B115" s="9"/>
      <c r="C115" s="9"/>
      <c r="D115" s="9"/>
      <c r="E115" s="9"/>
      <c r="F115" s="9"/>
    </row>
    <row r="116" spans="2:8" ht="13.5" customHeight="1" x14ac:dyDescent="0.3">
      <c r="B116" s="9"/>
      <c r="C116" s="9"/>
      <c r="D116" s="9"/>
      <c r="E116" s="9"/>
      <c r="F116" s="9"/>
    </row>
    <row r="117" spans="2:8" x14ac:dyDescent="0.3">
      <c r="B117" s="9"/>
      <c r="C117" s="9"/>
      <c r="D117" s="9"/>
      <c r="E117" s="9"/>
      <c r="F117" s="9"/>
    </row>
    <row r="118" spans="2:8" x14ac:dyDescent="0.3">
      <c r="B118" s="9"/>
      <c r="C118" s="9"/>
      <c r="D118" s="9"/>
      <c r="E118" s="9"/>
      <c r="F118" s="9"/>
    </row>
    <row r="119" spans="2:8" x14ac:dyDescent="0.3">
      <c r="B119" s="9"/>
      <c r="C119" s="9"/>
      <c r="D119" s="9"/>
      <c r="E119" s="9"/>
      <c r="F119" s="9"/>
      <c r="G119" s="9"/>
      <c r="H119" s="44"/>
    </row>
    <row r="120" spans="2:8" ht="13.5" customHeight="1" x14ac:dyDescent="0.3">
      <c r="B120" s="9"/>
      <c r="C120" s="9"/>
      <c r="D120" s="9"/>
      <c r="E120" s="9"/>
      <c r="F120" s="9"/>
      <c r="G120" s="9"/>
      <c r="H120" s="44"/>
    </row>
    <row r="121" spans="2:8" x14ac:dyDescent="0.3">
      <c r="B121" s="9"/>
      <c r="C121" s="9"/>
      <c r="D121" s="9"/>
      <c r="E121" s="9"/>
      <c r="F121" s="9"/>
      <c r="G121" s="9"/>
      <c r="H121" s="44"/>
    </row>
    <row r="122" spans="2:8" x14ac:dyDescent="0.3">
      <c r="B122" s="9"/>
      <c r="C122" s="9"/>
      <c r="D122" s="9"/>
      <c r="E122" s="9"/>
      <c r="F122" s="9"/>
      <c r="G122" s="9"/>
      <c r="H122" s="44"/>
    </row>
    <row r="123" spans="2:8" x14ac:dyDescent="0.3">
      <c r="B123" s="9"/>
      <c r="C123" s="9"/>
      <c r="D123" s="9"/>
      <c r="E123" s="9"/>
      <c r="F123" s="9"/>
      <c r="G123" s="9"/>
      <c r="H123" s="44"/>
    </row>
    <row r="124" spans="2:8" ht="13.5" customHeight="1" x14ac:dyDescent="0.3">
      <c r="B124" s="9"/>
      <c r="C124" s="9"/>
      <c r="D124" s="9"/>
      <c r="E124" s="9"/>
      <c r="F124" s="9"/>
      <c r="G124" s="9"/>
      <c r="H124" s="44"/>
    </row>
    <row r="125" spans="2:8" x14ac:dyDescent="0.3">
      <c r="B125" s="9"/>
      <c r="C125" s="9"/>
      <c r="D125" s="9"/>
      <c r="E125" s="9"/>
      <c r="F125" s="9"/>
      <c r="G125" s="9"/>
      <c r="H125" s="44"/>
    </row>
    <row r="126" spans="2:8" x14ac:dyDescent="0.3">
      <c r="B126" s="9"/>
      <c r="C126" s="9"/>
      <c r="D126" s="9"/>
      <c r="E126" s="9"/>
      <c r="F126" s="9"/>
      <c r="G126" s="9"/>
      <c r="H126" s="44"/>
    </row>
    <row r="127" spans="2:8" x14ac:dyDescent="0.3">
      <c r="B127" s="9"/>
      <c r="C127" s="9"/>
      <c r="D127" s="9"/>
      <c r="E127" s="9"/>
      <c r="F127" s="9"/>
      <c r="G127" s="9"/>
      <c r="H127" s="44"/>
    </row>
    <row r="128" spans="2:8" ht="13.5" customHeight="1" x14ac:dyDescent="0.3">
      <c r="B128" s="9"/>
      <c r="C128" s="9"/>
      <c r="D128" s="9"/>
      <c r="E128" s="9"/>
      <c r="F128" s="9"/>
      <c r="G128" s="9"/>
      <c r="H128" s="44"/>
    </row>
    <row r="129" spans="2:8" x14ac:dyDescent="0.3">
      <c r="B129" s="9"/>
      <c r="C129" s="9"/>
      <c r="D129" s="9"/>
      <c r="E129" s="9"/>
      <c r="F129" s="9"/>
      <c r="G129" s="9"/>
      <c r="H129" s="44"/>
    </row>
    <row r="130" spans="2:8" x14ac:dyDescent="0.3">
      <c r="B130" s="9"/>
      <c r="C130" s="9"/>
      <c r="D130" s="9"/>
      <c r="E130" s="9"/>
      <c r="F130" s="9"/>
      <c r="G130" s="9"/>
      <c r="H130" s="44"/>
    </row>
    <row r="131" spans="2:8" x14ac:dyDescent="0.3">
      <c r="B131" s="9"/>
      <c r="C131" s="9"/>
      <c r="D131" s="9"/>
      <c r="E131" s="9"/>
      <c r="F131" s="9"/>
      <c r="G131" s="9"/>
      <c r="H131" s="44"/>
    </row>
    <row r="132" spans="2:8" ht="13.5" customHeight="1" x14ac:dyDescent="0.3">
      <c r="B132" s="9"/>
      <c r="C132" s="9"/>
      <c r="D132" s="9"/>
      <c r="E132" s="9"/>
      <c r="F132" s="9"/>
      <c r="G132" s="9"/>
      <c r="H132" s="44"/>
    </row>
    <row r="133" spans="2:8" x14ac:dyDescent="0.3">
      <c r="B133" s="9"/>
      <c r="C133" s="9"/>
      <c r="D133" s="9"/>
      <c r="E133" s="9"/>
      <c r="F133" s="9"/>
      <c r="G133" s="9"/>
      <c r="H133" s="44"/>
    </row>
    <row r="134" spans="2:8" x14ac:dyDescent="0.3">
      <c r="B134" s="9"/>
      <c r="C134" s="9"/>
      <c r="D134" s="9"/>
      <c r="E134" s="9"/>
      <c r="F134" s="9"/>
      <c r="G134" s="9"/>
      <c r="H134" s="44"/>
    </row>
    <row r="135" spans="2:8" x14ac:dyDescent="0.3">
      <c r="B135" s="9"/>
      <c r="C135" s="9"/>
      <c r="D135" s="9"/>
      <c r="E135" s="9"/>
      <c r="F135" s="9"/>
      <c r="G135" s="9"/>
      <c r="H135" s="44"/>
    </row>
    <row r="136" spans="2:8" ht="13.5" customHeight="1" x14ac:dyDescent="0.3">
      <c r="B136" s="9"/>
      <c r="C136" s="9"/>
      <c r="D136" s="9"/>
      <c r="E136" s="9"/>
      <c r="F136" s="9"/>
      <c r="G136" s="9"/>
      <c r="H136" s="44"/>
    </row>
    <row r="137" spans="2:8" x14ac:dyDescent="0.3">
      <c r="B137" s="9"/>
      <c r="C137" s="9"/>
      <c r="D137" s="9"/>
      <c r="E137" s="9"/>
      <c r="F137" s="9"/>
      <c r="G137" s="9"/>
      <c r="H137" s="44"/>
    </row>
    <row r="138" spans="2:8" x14ac:dyDescent="0.3">
      <c r="B138" s="9"/>
      <c r="C138" s="9"/>
      <c r="D138" s="9"/>
      <c r="E138" s="9"/>
      <c r="F138" s="9"/>
      <c r="G138" s="9"/>
      <c r="H138" s="44"/>
    </row>
    <row r="139" spans="2:8" x14ac:dyDescent="0.3">
      <c r="B139" s="9"/>
      <c r="C139" s="9"/>
      <c r="D139" s="9"/>
      <c r="E139" s="9"/>
      <c r="F139" s="9"/>
      <c r="G139" s="9"/>
      <c r="H139" s="44"/>
    </row>
    <row r="140" spans="2:8" ht="13.5" customHeight="1" x14ac:dyDescent="0.3">
      <c r="B140" s="9"/>
      <c r="C140" s="9"/>
      <c r="D140" s="9"/>
      <c r="E140" s="9"/>
      <c r="F140" s="9"/>
      <c r="G140" s="9"/>
      <c r="H140" s="44"/>
    </row>
    <row r="141" spans="2:8" x14ac:dyDescent="0.3">
      <c r="B141" s="9"/>
      <c r="C141" s="9"/>
      <c r="D141" s="9"/>
      <c r="E141" s="9"/>
      <c r="F141" s="9"/>
      <c r="G141" s="9"/>
      <c r="H141" s="44"/>
    </row>
    <row r="142" spans="2:8" x14ac:dyDescent="0.3">
      <c r="B142" s="9"/>
      <c r="C142" s="9"/>
      <c r="D142" s="9"/>
      <c r="E142" s="9"/>
      <c r="F142" s="9"/>
      <c r="G142" s="9"/>
      <c r="H142" s="44"/>
    </row>
    <row r="143" spans="2:8" x14ac:dyDescent="0.3">
      <c r="B143" s="9"/>
      <c r="C143" s="9"/>
      <c r="D143" s="9"/>
      <c r="E143" s="9"/>
    </row>
    <row r="144" spans="2:8" ht="13.5" customHeight="1" x14ac:dyDescent="0.3">
      <c r="B144" s="9"/>
      <c r="C144" s="9"/>
      <c r="D144" s="9"/>
      <c r="E144" s="9"/>
    </row>
    <row r="145" spans="2:5" x14ac:dyDescent="0.3">
      <c r="B145" s="9"/>
      <c r="C145" s="9"/>
      <c r="D145" s="9"/>
      <c r="E145" s="9"/>
    </row>
    <row r="146" spans="2:5" x14ac:dyDescent="0.3">
      <c r="B146" s="9"/>
      <c r="C146" s="9"/>
      <c r="D146" s="9"/>
      <c r="E146" s="9"/>
    </row>
    <row r="147" spans="2:5" x14ac:dyDescent="0.3">
      <c r="B147" s="9"/>
      <c r="C147" s="9"/>
      <c r="D147" s="9"/>
      <c r="E147" s="9"/>
    </row>
    <row r="148" spans="2:5" ht="13.5" customHeight="1" x14ac:dyDescent="0.3">
      <c r="B148" s="9"/>
      <c r="C148" s="9"/>
      <c r="D148" s="9"/>
      <c r="E148" s="9"/>
    </row>
    <row r="149" spans="2:5" x14ac:dyDescent="0.3">
      <c r="B149" s="9"/>
      <c r="C149" s="9"/>
      <c r="D149" s="9"/>
      <c r="E149" s="9"/>
    </row>
    <row r="150" spans="2:5" x14ac:dyDescent="0.3">
      <c r="B150" s="9"/>
      <c r="C150" s="9"/>
      <c r="D150" s="9"/>
      <c r="E150" s="9"/>
    </row>
    <row r="151" spans="2:5" x14ac:dyDescent="0.3">
      <c r="B151" s="9"/>
      <c r="C151" s="9"/>
      <c r="D151" s="9"/>
      <c r="E151" s="9"/>
    </row>
  </sheetData>
  <mergeCells count="17">
    <mergeCell ref="I90:K90"/>
    <mergeCell ref="H2:K2"/>
    <mergeCell ref="B5:K5"/>
    <mergeCell ref="B6:K6"/>
    <mergeCell ref="B7:C7"/>
    <mergeCell ref="B8:C8"/>
    <mergeCell ref="G9:G12"/>
    <mergeCell ref="H9:H12"/>
    <mergeCell ref="I9:I12"/>
    <mergeCell ref="J9:J12"/>
    <mergeCell ref="K9:K12"/>
    <mergeCell ref="A9:A11"/>
    <mergeCell ref="B9:B12"/>
    <mergeCell ref="C9:C12"/>
    <mergeCell ref="D9:D12"/>
    <mergeCell ref="E9:E12"/>
    <mergeCell ref="F9:F12"/>
  </mergeCells>
  <printOptions horizontalCentered="1"/>
  <pageMargins left="0" right="0" top="0.35433070866141736" bottom="0.19685039370078741" header="0" footer="0"/>
  <pageSetup paperSize="9" scale="56" orientation="landscape" r:id="rId1"/>
  <headerFooter differentFirst="1" alignWithMargins="0">
    <oddHeader xml:space="preserve">&amp;RПродовження додатку </oddHeader>
    <evenHeader>&amp;RПродовження додатку</evenHeader>
  </headerFooter>
  <rowBreaks count="1" manualBreakCount="1">
    <brk id="66"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2022 </vt:lpstr>
      <vt:lpstr>'2022 '!Область_печати</vt:lpstr>
    </vt:vector>
  </TitlesOfParts>
  <Company>UralSOFT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МЫ</dc:creator>
  <cp:lastModifiedBy>Пользователь Windows</cp:lastModifiedBy>
  <cp:lastPrinted>2021-11-29T13:39:51Z</cp:lastPrinted>
  <dcterms:created xsi:type="dcterms:W3CDTF">2015-07-13T19:17:20Z</dcterms:created>
  <dcterms:modified xsi:type="dcterms:W3CDTF">2021-11-30T06:33:17Z</dcterms:modified>
</cp:coreProperties>
</file>